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4f5102a186a19e8/Documentos/Curso de Excel/Material descargable/Capitulo 2/"/>
    </mc:Choice>
  </mc:AlternateContent>
  <xr:revisionPtr revIDLastSave="5" documentId="8_{DCCA1544-2FEB-49DC-B376-A9873C8909C3}" xr6:coauthVersionLast="47" xr6:coauthVersionMax="47" xr10:uidLastSave="{4215B90B-0A28-41B3-8DCA-C9728A2AAD10}"/>
  <bookViews>
    <workbookView xWindow="-120" yWindow="-120" windowWidth="20730" windowHeight="11160" xr2:uid="{1C5698F4-9E5F-4E69-947D-909CB3C9E8F7}"/>
  </bookViews>
  <sheets>
    <sheet name="Capítulo 2" sheetId="4" r:id="rId1"/>
    <sheet name="Actividad 2" sheetId="1" r:id="rId2"/>
    <sheet name="Actividad 3" sheetId="2" r:id="rId3"/>
  </sheets>
  <externalReferences>
    <externalReference r:id="rId4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G4" i="2"/>
  <c r="K4" i="2"/>
  <c r="C5" i="2"/>
  <c r="G5" i="2"/>
  <c r="K5" i="2"/>
  <c r="C6" i="2"/>
  <c r="G6" i="2"/>
  <c r="K6" i="2"/>
  <c r="C7" i="2"/>
  <c r="G7" i="2"/>
  <c r="K7" i="2"/>
  <c r="G6" i="1"/>
  <c r="G10" i="1"/>
  <c r="G12" i="1"/>
  <c r="B17" i="1"/>
  <c r="G8" i="1" s="1"/>
  <c r="C17" i="1"/>
  <c r="G16" i="1" s="1"/>
  <c r="D17" i="1"/>
  <c r="G18" i="1"/>
  <c r="G20" i="1"/>
  <c r="G22" i="1"/>
  <c r="G23" i="1"/>
  <c r="G5" i="1" l="1"/>
</calcChain>
</file>

<file path=xl/sharedStrings.xml><?xml version="1.0" encoding="utf-8"?>
<sst xmlns="http://schemas.openxmlformats.org/spreadsheetml/2006/main" count="59" uniqueCount="54">
  <si>
    <t>PANADERIA</t>
  </si>
  <si>
    <t>1.- OBTEN LOS TOTALES DE LOS 3 AÑOS EN LA FILA 17</t>
  </si>
  <si>
    <t>-</t>
  </si>
  <si>
    <t>Enero</t>
  </si>
  <si>
    <t>2.- OBTEN LA DIFERENCIA ENTRE EL TOTAL DEL 2020 Y DEL 2021</t>
  </si>
  <si>
    <t>Febrero</t>
  </si>
  <si>
    <t>3.- ¿CUÁNTOS AHORROS TUVO QUE UTILIZAR LA PANADERIA PARA CUBRIR LAS PÉRDIDAS?</t>
  </si>
  <si>
    <t>Marzo</t>
  </si>
  <si>
    <t>Abril</t>
  </si>
  <si>
    <t>4.- ¿CUÁL ES LA DIFERENCIA DE GANACIAS ENTRE EL 2019 Y EL 2020 CON EL 2021 JUNTOS?</t>
  </si>
  <si>
    <t>Mayo</t>
  </si>
  <si>
    <t>Junio</t>
  </si>
  <si>
    <t>5.- DIVIDE LA VENTA TOTAL DEL 2019 ENTRE 12 PARA SABER UN PROMEDIO DE CUANTO SE VENDIO POR MES</t>
  </si>
  <si>
    <t>Julio</t>
  </si>
  <si>
    <t>Agosto</t>
  </si>
  <si>
    <t>6.- MULTIPLICA LA VENTA DE ABRIL POR LA DE MAYO DEL 2020 POR EL 10%</t>
  </si>
  <si>
    <t>Septiembre</t>
  </si>
  <si>
    <t>Octubre</t>
  </si>
  <si>
    <t>Noviembre</t>
  </si>
  <si>
    <t>Diciembre</t>
  </si>
  <si>
    <t>7.- ¿EL TOTAL DEL 2019 ES MAYOR QUE EL DEL 2020 Y QUE DEL 2021?</t>
  </si>
  <si>
    <t>TOTAL DEL AÑO</t>
  </si>
  <si>
    <t>8.- ¿LA VENTA DE  ENERO DEL 2019 ES MENOR QUE LA VENTA DE ENERO DEL 2020?</t>
  </si>
  <si>
    <t>Ahorros:</t>
  </si>
  <si>
    <t>9.- ¿LA VENTA DE ENERO DEL 2019 ES IGUAL A LA VENTA DE DICIEMBRE DEL 2021?</t>
  </si>
  <si>
    <t>10.- ¿LA VENTA DE JUNIO EN LOS 3 AÑOS ES DIFERENTE?</t>
  </si>
  <si>
    <t>11.- ¿LA VENTA DE DICIEMBRE DEL 2021 ES MAYOR O IGUAL A LA VENTA DE DICIEMBRE DEL 2019?</t>
  </si>
  <si>
    <t>Operadores</t>
  </si>
  <si>
    <t>Municipio</t>
  </si>
  <si>
    <t>Estado</t>
  </si>
  <si>
    <t>GUADALAJARA</t>
  </si>
  <si>
    <t>JALISCO</t>
  </si>
  <si>
    <t>SACRAMENTO</t>
  </si>
  <si>
    <t>CALIFORNIA</t>
  </si>
  <si>
    <t>PUERTO MONTT</t>
  </si>
  <si>
    <t>LOS LAGOS</t>
  </si>
  <si>
    <t>HERMOSILLO</t>
  </si>
  <si>
    <t>SONORA</t>
  </si>
  <si>
    <t>SANTA FE</t>
  </si>
  <si>
    <t>NUEVO MÉXICO</t>
  </si>
  <si>
    <t>VALDIVIA</t>
  </si>
  <si>
    <t>LOS RÍOS</t>
  </si>
  <si>
    <t>CHIHUAHUA</t>
  </si>
  <si>
    <t>DENVER</t>
  </si>
  <si>
    <t>COLORADO</t>
  </si>
  <si>
    <t>PUNTA ARENAS</t>
  </si>
  <si>
    <t>MAGALLANES</t>
  </si>
  <si>
    <t>MÉRIDA</t>
  </si>
  <si>
    <t>YUCATÁN</t>
  </si>
  <si>
    <t>JACKSON</t>
  </si>
  <si>
    <t>MISSISSIPPI</t>
  </si>
  <si>
    <t>CHILLÁN</t>
  </si>
  <si>
    <t>ÑUBLE</t>
  </si>
  <si>
    <t>…...............................................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</si>
</sst>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0"/>
      <name val="Arial Rounded MT Bold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00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44" fontId="0" fillId="4" borderId="5" xfId="1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left" vertical="center"/>
    </xf>
    <xf numFmtId="44" fontId="0" fillId="5" borderId="7" xfId="1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44" fontId="0" fillId="4" borderId="3" xfId="1" applyFont="1" applyFill="1" applyBorder="1" applyAlignment="1">
      <alignment horizontal="left" vertical="center"/>
    </xf>
    <xf numFmtId="44" fontId="0" fillId="4" borderId="0" xfId="1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44" fontId="0" fillId="5" borderId="3" xfId="1" applyFont="1" applyFill="1" applyBorder="1" applyAlignment="1">
      <alignment horizontal="left" vertical="center"/>
    </xf>
    <xf numFmtId="44" fontId="2" fillId="5" borderId="0" xfId="1" applyFont="1" applyFill="1" applyBorder="1" applyAlignment="1">
      <alignment horizontal="left" vertical="center"/>
    </xf>
    <xf numFmtId="44" fontId="0" fillId="5" borderId="0" xfId="1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44" fontId="2" fillId="4" borderId="0" xfId="1" applyFont="1" applyFill="1" applyBorder="1" applyAlignment="1">
      <alignment horizontal="left" vertical="center"/>
    </xf>
    <xf numFmtId="44" fontId="0" fillId="4" borderId="3" xfId="0" applyNumberFormat="1" applyFill="1" applyBorder="1" applyAlignment="1">
      <alignment vertical="center"/>
    </xf>
    <xf numFmtId="44" fontId="2" fillId="4" borderId="0" xfId="0" applyNumberFormat="1" applyFont="1" applyFill="1" applyAlignment="1">
      <alignment vertical="center"/>
    </xf>
    <xf numFmtId="44" fontId="0" fillId="4" borderId="0" xfId="0" applyNumberFormat="1" applyFill="1" applyAlignment="1">
      <alignment vertical="center"/>
    </xf>
    <xf numFmtId="44" fontId="4" fillId="5" borderId="3" xfId="1" applyFont="1" applyFill="1" applyBorder="1" applyAlignment="1">
      <alignment vertical="center"/>
    </xf>
    <xf numFmtId="44" fontId="4" fillId="5" borderId="0" xfId="1" applyFont="1" applyFill="1" applyBorder="1" applyAlignment="1">
      <alignment vertical="center"/>
    </xf>
    <xf numFmtId="44" fontId="2" fillId="4" borderId="3" xfId="1" applyFont="1" applyFill="1" applyBorder="1" applyAlignment="1">
      <alignment vertical="center"/>
    </xf>
    <xf numFmtId="44" fontId="4" fillId="4" borderId="0" xfId="1" applyFont="1" applyFill="1" applyBorder="1" applyAlignment="1">
      <alignment vertical="center"/>
    </xf>
    <xf numFmtId="44" fontId="0" fillId="6" borderId="3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vertical="center"/>
    </xf>
    <xf numFmtId="44" fontId="2" fillId="5" borderId="3" xfId="1" applyFont="1" applyFill="1" applyBorder="1" applyAlignment="1">
      <alignment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1" xfId="0" applyFill="1" applyBorder="1" applyAlignment="1">
      <alignment vertical="center"/>
    </xf>
    <xf numFmtId="0" fontId="0" fillId="9" borderId="12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0" fillId="10" borderId="12" xfId="0" applyFill="1" applyBorder="1"/>
    <xf numFmtId="0" fontId="0" fillId="11" borderId="13" xfId="0" applyFill="1" applyBorder="1"/>
    <xf numFmtId="0" fontId="0" fillId="9" borderId="14" xfId="0" applyFill="1" applyBorder="1"/>
    <xf numFmtId="0" fontId="0" fillId="9" borderId="0" xfId="0" applyFill="1"/>
    <xf numFmtId="0" fontId="0" fillId="9" borderId="15" xfId="0" applyFill="1" applyBorder="1"/>
    <xf numFmtId="0" fontId="0" fillId="10" borderId="14" xfId="0" applyFill="1" applyBorder="1" applyAlignment="1">
      <alignment vertical="center"/>
    </xf>
    <xf numFmtId="0" fontId="0" fillId="10" borderId="0" xfId="0" applyFill="1" applyAlignment="1">
      <alignment vertical="center"/>
    </xf>
    <xf numFmtId="0" fontId="0" fillId="10" borderId="15" xfId="0" applyFill="1" applyBorder="1" applyAlignment="1">
      <alignment vertical="center"/>
    </xf>
    <xf numFmtId="0" fontId="0" fillId="10" borderId="0" xfId="0" applyFill="1"/>
    <xf numFmtId="0" fontId="0" fillId="11" borderId="15" xfId="0" applyFill="1" applyBorder="1"/>
    <xf numFmtId="0" fontId="0" fillId="9" borderId="14" xfId="0" applyFill="1" applyBorder="1" applyAlignment="1">
      <alignment vertical="center"/>
    </xf>
    <xf numFmtId="0" fontId="0" fillId="9" borderId="0" xfId="0" applyFill="1" applyAlignment="1">
      <alignment vertical="center"/>
    </xf>
    <xf numFmtId="0" fontId="0" fillId="9" borderId="15" xfId="0" applyFill="1" applyBorder="1" applyAlignment="1">
      <alignment vertical="center"/>
    </xf>
    <xf numFmtId="0" fontId="0" fillId="10" borderId="14" xfId="0" applyFill="1" applyBorder="1"/>
    <xf numFmtId="0" fontId="0" fillId="12" borderId="15" xfId="0" applyFill="1" applyBorder="1"/>
    <xf numFmtId="0" fontId="0" fillId="10" borderId="16" xfId="0" applyFill="1" applyBorder="1"/>
    <xf numFmtId="0" fontId="0" fillId="10" borderId="17" xfId="0" applyFill="1" applyBorder="1"/>
    <xf numFmtId="0" fontId="0" fillId="12" borderId="18" xfId="0" applyFill="1" applyBorder="1"/>
    <xf numFmtId="0" fontId="0" fillId="9" borderId="16" xfId="0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/>
    <xf numFmtId="0" fontId="0" fillId="11" borderId="18" xfId="0" applyFill="1" applyBorder="1"/>
    <xf numFmtId="0" fontId="0" fillId="2" borderId="0" xfId="0" applyFill="1"/>
    <xf numFmtId="0" fontId="0" fillId="7" borderId="0" xfId="0" applyFill="1"/>
    <xf numFmtId="0" fontId="0" fillId="4" borderId="0" xfId="0" applyFill="1"/>
    <xf numFmtId="0" fontId="0" fillId="3" borderId="0" xfId="0" applyFill="1"/>
    <xf numFmtId="0" fontId="0" fillId="6" borderId="0" xfId="0" applyFill="1"/>
    <xf numFmtId="0" fontId="0" fillId="5" borderId="0" xfId="0" applyFill="1"/>
    <xf numFmtId="0" fontId="3" fillId="2" borderId="0" xfId="0" applyFont="1" applyFill="1"/>
    <xf numFmtId="0" fontId="3" fillId="7" borderId="0" xfId="0" applyFont="1" applyFill="1"/>
    <xf numFmtId="0" fontId="3" fillId="4" borderId="0" xfId="0" applyFont="1" applyFill="1"/>
    <xf numFmtId="0" fontId="5" fillId="0" borderId="0" xfId="0" applyFont="1"/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44" fontId="0" fillId="6" borderId="3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left" vertical="center" wrapText="1"/>
    </xf>
    <xf numFmtId="44" fontId="0" fillId="7" borderId="3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44" fontId="0" fillId="6" borderId="3" xfId="1" applyFont="1" applyFill="1" applyBorder="1" applyAlignment="1">
      <alignment horizontal="center" vertical="center"/>
    </xf>
    <xf numFmtId="44" fontId="0" fillId="6" borderId="1" xfId="1" applyFont="1" applyFill="1" applyBorder="1" applyAlignment="1">
      <alignment horizontal="center" vertical="center"/>
    </xf>
    <xf numFmtId="0" fontId="6" fillId="12" borderId="18" xfId="0" applyFont="1" applyFill="1" applyBorder="1" applyAlignment="1">
      <alignment horizontal="center" vertical="center" wrapText="1"/>
    </xf>
    <xf numFmtId="0" fontId="6" fillId="12" borderId="15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by-sa/3.0/" TargetMode="External"/><Relationship Id="rId2" Type="http://schemas.openxmlformats.org/officeDocument/2006/relationships/hyperlink" Target="https://en.wikipedia.org/wiki/Coat_of_arms_of_Mexico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113925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4E3C359-C8A0-4801-B33C-1C8121B62E99}"/>
            </a:ext>
          </a:extLst>
        </xdr:cNvPr>
        <xdr:cNvSpPr/>
      </xdr:nvSpPr>
      <xdr:spPr>
        <a:xfrm>
          <a:off x="3209925" y="323850"/>
          <a:ext cx="60480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2. Operadores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3</xdr:col>
      <xdr:colOff>714375</xdr:colOff>
      <xdr:row>7</xdr:row>
      <xdr:rowOff>180975</xdr:rowOff>
    </xdr:from>
    <xdr:to>
      <xdr:col>8</xdr:col>
      <xdr:colOff>95250</xdr:colOff>
      <xdr:row>18</xdr:row>
      <xdr:rowOff>133350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88B4552B-0020-4389-A60D-B3724ABACACB}"/>
            </a:ext>
          </a:extLst>
        </xdr:cNvPr>
        <xdr:cNvSpPr/>
      </xdr:nvSpPr>
      <xdr:spPr>
        <a:xfrm>
          <a:off x="3000375" y="15144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Operadores aritméticos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Operadores lógicos</a:t>
          </a:r>
        </a:p>
      </xdr:txBody>
    </xdr:sp>
    <xdr:clientData/>
  </xdr:twoCellAnchor>
  <xdr:twoCellAnchor>
    <xdr:from>
      <xdr:col>8</xdr:col>
      <xdr:colOff>266700</xdr:colOff>
      <xdr:row>8</xdr:row>
      <xdr:rowOff>47625</xdr:rowOff>
    </xdr:from>
    <xdr:to>
      <xdr:col>12</xdr:col>
      <xdr:colOff>409575</xdr:colOff>
      <xdr:row>19</xdr:row>
      <xdr:rowOff>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47C41F6E-9009-47D6-AE67-B6D468439BEC}"/>
            </a:ext>
          </a:extLst>
        </xdr:cNvPr>
        <xdr:cNvSpPr/>
      </xdr:nvSpPr>
      <xdr:spPr>
        <a:xfrm>
          <a:off x="6362700" y="157162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Concatenar texto (Operador y funciones)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8</xdr:row>
      <xdr:rowOff>76200</xdr:rowOff>
    </xdr:from>
    <xdr:to>
      <xdr:col>8</xdr:col>
      <xdr:colOff>706125</xdr:colOff>
      <xdr:row>10</xdr:row>
      <xdr:rowOff>104775</xdr:rowOff>
    </xdr:to>
    <xdr:sp macro="" textlink="">
      <xdr:nvSpPr>
        <xdr:cNvPr id="2" name="Estrella: 5 puntas 1">
          <a:extLst>
            <a:ext uri="{FF2B5EF4-FFF2-40B4-BE49-F238E27FC236}">
              <a16:creationId xmlns:a16="http://schemas.microsoft.com/office/drawing/2014/main" id="{83DFAB57-E147-47A0-8A9D-09C656D39972}"/>
            </a:ext>
          </a:extLst>
        </xdr:cNvPr>
        <xdr:cNvSpPr/>
      </xdr:nvSpPr>
      <xdr:spPr>
        <a:xfrm>
          <a:off x="8010525" y="1600200"/>
          <a:ext cx="468000" cy="409575"/>
        </a:xfrm>
        <a:prstGeom prst="star5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1</xdr:col>
      <xdr:colOff>95250</xdr:colOff>
      <xdr:row>9</xdr:row>
      <xdr:rowOff>161925</xdr:rowOff>
    </xdr:from>
    <xdr:ext cx="794118" cy="720000"/>
    <xdr:pic>
      <xdr:nvPicPr>
        <xdr:cNvPr id="3" name="Imagen 2">
          <a:extLst>
            <a:ext uri="{FF2B5EF4-FFF2-40B4-BE49-F238E27FC236}">
              <a16:creationId xmlns:a16="http://schemas.microsoft.com/office/drawing/2014/main" id="{91B9727B-8272-4F64-8AF6-21C0A9127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1066800" y="1876425"/>
          <a:ext cx="794118" cy="720000"/>
        </a:xfrm>
        <a:prstGeom prst="rect">
          <a:avLst/>
        </a:prstGeom>
      </xdr:spPr>
    </xdr:pic>
    <xdr:clientData/>
  </xdr:oneCellAnchor>
  <xdr:oneCellAnchor>
    <xdr:from>
      <xdr:col>1</xdr:col>
      <xdr:colOff>95250</xdr:colOff>
      <xdr:row>46</xdr:row>
      <xdr:rowOff>160400</xdr:rowOff>
    </xdr:from>
    <xdr:ext cx="7772400" cy="72000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0C1CB84-F13F-4105-8464-B7D266557334}"/>
            </a:ext>
          </a:extLst>
        </xdr:cNvPr>
        <xdr:cNvSpPr txBox="1"/>
      </xdr:nvSpPr>
      <xdr:spPr>
        <a:xfrm>
          <a:off x="1066800" y="8923400"/>
          <a:ext cx="7772400" cy="720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900">
              <a:hlinkClick xmlns:r="http://schemas.openxmlformats.org/officeDocument/2006/relationships" r:id="rId2" tooltip="https://en.wikipedia.org/wiki/Coat_of_arms_of_Mexico"/>
            </a:rPr>
            <a:t>Esta foto</a:t>
          </a:r>
          <a:r>
            <a:rPr lang="es-MX" sz="900"/>
            <a:t> de Autor desconocido está bajo licencia </a:t>
          </a:r>
          <a:r>
            <a:rPr lang="es-MX" sz="900">
              <a:hlinkClick xmlns:r="http://schemas.openxmlformats.org/officeDocument/2006/relationships" r:id="rId3" tooltip="https://creativecommons.org/licenses/by-sa/3.0/"/>
            </a:rPr>
            <a:t>CC BY-SA</a:t>
          </a:r>
          <a:endParaRPr lang="es-MX" sz="9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1BFB5-EB3A-4E48-9D9A-CDBBFAE57352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4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9E940-DA49-41F5-8DDF-D1450E19A008}">
  <dimension ref="A1:J23"/>
  <sheetViews>
    <sheetView workbookViewId="0">
      <selection sqref="A1:E2"/>
    </sheetView>
  </sheetViews>
  <sheetFormatPr baseColWidth="10" defaultColWidth="11.42578125" defaultRowHeight="15" x14ac:dyDescent="0.25"/>
  <cols>
    <col min="1" max="1" width="14.7109375" style="1" bestFit="1" customWidth="1"/>
    <col min="2" max="4" width="12.140625" style="1" customWidth="1"/>
    <col min="5" max="5" width="11.42578125" style="1"/>
    <col min="6" max="6" width="55" style="1" customWidth="1"/>
    <col min="7" max="7" width="12.85546875" style="1" customWidth="1"/>
    <col min="8" max="16384" width="11.42578125" style="1"/>
  </cols>
  <sheetData>
    <row r="1" spans="1:10" x14ac:dyDescent="0.25">
      <c r="A1" s="84" t="s">
        <v>0</v>
      </c>
      <c r="B1" s="84"/>
      <c r="C1" s="84"/>
      <c r="D1" s="84"/>
      <c r="E1" s="84"/>
    </row>
    <row r="2" spans="1:10" x14ac:dyDescent="0.25">
      <c r="A2" s="84"/>
      <c r="B2" s="84"/>
      <c r="C2" s="84"/>
      <c r="D2" s="84"/>
      <c r="E2" s="84"/>
    </row>
    <row r="3" spans="1:10" ht="15.75" thickBot="1" x14ac:dyDescent="0.3"/>
    <row r="4" spans="1:10" x14ac:dyDescent="0.25">
      <c r="A4" s="33"/>
      <c r="B4" s="32">
        <v>2019</v>
      </c>
      <c r="C4" s="32">
        <v>2020</v>
      </c>
      <c r="D4" s="31">
        <v>2021</v>
      </c>
      <c r="F4" s="30" t="s">
        <v>1</v>
      </c>
      <c r="G4" s="29" t="s">
        <v>2</v>
      </c>
      <c r="I4"/>
      <c r="J4"/>
    </row>
    <row r="5" spans="1:10" ht="15" customHeight="1" x14ac:dyDescent="0.25">
      <c r="A5" s="17" t="s">
        <v>3</v>
      </c>
      <c r="B5" s="23">
        <v>3000</v>
      </c>
      <c r="C5" s="23">
        <v>2570</v>
      </c>
      <c r="D5" s="28">
        <v>-190</v>
      </c>
      <c r="F5" s="27" t="s">
        <v>4</v>
      </c>
      <c r="G5" s="26">
        <f>C17-D17</f>
        <v>-7485</v>
      </c>
    </row>
    <row r="6" spans="1:10" x14ac:dyDescent="0.25">
      <c r="A6" s="13" t="s">
        <v>5</v>
      </c>
      <c r="B6" s="25">
        <v>2500</v>
      </c>
      <c r="C6" s="25">
        <v>1960</v>
      </c>
      <c r="D6" s="24">
        <v>-390</v>
      </c>
      <c r="F6" s="77" t="s">
        <v>6</v>
      </c>
      <c r="G6" s="78">
        <f>B19-C8-C9-C10-C11-C14-C15-D5-D6</f>
        <v>6840</v>
      </c>
    </row>
    <row r="7" spans="1:10" x14ac:dyDescent="0.25">
      <c r="A7" s="17" t="s">
        <v>7</v>
      </c>
      <c r="B7" s="23">
        <v>2750</v>
      </c>
      <c r="C7" s="23">
        <v>250</v>
      </c>
      <c r="D7" s="22">
        <v>250</v>
      </c>
      <c r="F7" s="77"/>
      <c r="G7" s="79"/>
    </row>
    <row r="8" spans="1:10" x14ac:dyDescent="0.25">
      <c r="A8" s="13" t="s">
        <v>8</v>
      </c>
      <c r="B8" s="21">
        <v>3500</v>
      </c>
      <c r="C8" s="20">
        <v>-350</v>
      </c>
      <c r="D8" s="19">
        <v>1000</v>
      </c>
      <c r="F8" s="74" t="s">
        <v>9</v>
      </c>
      <c r="G8" s="75">
        <f>B17-C17-D17</f>
        <v>19655</v>
      </c>
    </row>
    <row r="9" spans="1:10" x14ac:dyDescent="0.25">
      <c r="A9" s="17" t="s">
        <v>10</v>
      </c>
      <c r="B9" s="16">
        <v>2000</v>
      </c>
      <c r="C9" s="15">
        <v>-400</v>
      </c>
      <c r="D9" s="14">
        <v>350</v>
      </c>
      <c r="F9" s="74"/>
      <c r="G9" s="76"/>
    </row>
    <row r="10" spans="1:10" x14ac:dyDescent="0.25">
      <c r="A10" s="13" t="s">
        <v>11</v>
      </c>
      <c r="B10" s="12">
        <v>2900</v>
      </c>
      <c r="C10" s="18">
        <v>-650</v>
      </c>
      <c r="D10" s="11">
        <v>700</v>
      </c>
      <c r="F10" s="77" t="s">
        <v>12</v>
      </c>
      <c r="G10" s="78">
        <f>B17/12</f>
        <v>2981.6666666666665</v>
      </c>
    </row>
    <row r="11" spans="1:10" x14ac:dyDescent="0.25">
      <c r="A11" s="17" t="s">
        <v>13</v>
      </c>
      <c r="B11" s="16">
        <v>3400</v>
      </c>
      <c r="C11" s="15">
        <v>-290</v>
      </c>
      <c r="D11" s="14">
        <v>1375</v>
      </c>
      <c r="F11" s="77"/>
      <c r="G11" s="79"/>
    </row>
    <row r="12" spans="1:10" x14ac:dyDescent="0.25">
      <c r="A12" s="13" t="s">
        <v>14</v>
      </c>
      <c r="B12" s="12">
        <v>1900</v>
      </c>
      <c r="C12" s="12">
        <v>500</v>
      </c>
      <c r="D12" s="11">
        <v>270</v>
      </c>
      <c r="F12" s="74" t="s">
        <v>15</v>
      </c>
      <c r="G12" s="86">
        <f>C8*C9*10%</f>
        <v>14000</v>
      </c>
    </row>
    <row r="13" spans="1:10" ht="15.75" thickBot="1" x14ac:dyDescent="0.3">
      <c r="A13" s="17" t="s">
        <v>16</v>
      </c>
      <c r="B13" s="16">
        <v>3820</v>
      </c>
      <c r="C13" s="16">
        <v>400</v>
      </c>
      <c r="D13" s="14">
        <v>2700</v>
      </c>
      <c r="F13" s="85"/>
      <c r="G13" s="87"/>
    </row>
    <row r="14" spans="1:10" x14ac:dyDescent="0.25">
      <c r="A14" s="13" t="s">
        <v>17</v>
      </c>
      <c r="B14" s="12">
        <v>2750</v>
      </c>
      <c r="C14" s="18">
        <v>-195</v>
      </c>
      <c r="D14" s="11">
        <v>1960</v>
      </c>
    </row>
    <row r="15" spans="1:10" ht="15.75" thickBot="1" x14ac:dyDescent="0.3">
      <c r="A15" s="17" t="s">
        <v>18</v>
      </c>
      <c r="B15" s="16">
        <v>1500</v>
      </c>
      <c r="C15" s="15">
        <v>-375</v>
      </c>
      <c r="D15" s="14">
        <v>780</v>
      </c>
    </row>
    <row r="16" spans="1:10" x14ac:dyDescent="0.25">
      <c r="A16" s="13" t="s">
        <v>19</v>
      </c>
      <c r="B16" s="12">
        <v>5760</v>
      </c>
      <c r="C16" s="12">
        <v>900</v>
      </c>
      <c r="D16" s="11">
        <v>3000</v>
      </c>
      <c r="F16" s="80" t="s">
        <v>20</v>
      </c>
      <c r="G16" s="81" t="b">
        <f>B17&gt;C17&gt;D17</f>
        <v>1</v>
      </c>
    </row>
    <row r="17" spans="1:7" ht="15.75" thickBot="1" x14ac:dyDescent="0.3">
      <c r="A17" s="10" t="s">
        <v>21</v>
      </c>
      <c r="B17" s="9">
        <f>B5+B6+B7+B8+B9+B10+B11+B12+B13+B14+B15+B16</f>
        <v>35780</v>
      </c>
      <c r="C17" s="9">
        <f>C5+C6+C7+C8+C9+C10+C11+C12+C13+C14+C15+C16</f>
        <v>4320</v>
      </c>
      <c r="D17" s="8">
        <f>D5+D6+D7+D8+D9+D10+D11+D12+D13+D14+D15+D16</f>
        <v>11805</v>
      </c>
      <c r="F17" s="72"/>
      <c r="G17" s="73"/>
    </row>
    <row r="18" spans="1:7" ht="15.75" thickBot="1" x14ac:dyDescent="0.3">
      <c r="F18" s="82" t="s">
        <v>22</v>
      </c>
      <c r="G18" s="83" t="b">
        <f>B5&lt;C5</f>
        <v>0</v>
      </c>
    </row>
    <row r="19" spans="1:7" ht="15.75" thickBot="1" x14ac:dyDescent="0.3">
      <c r="A19" s="7" t="s">
        <v>23</v>
      </c>
      <c r="B19" s="6">
        <v>4000</v>
      </c>
      <c r="F19" s="82"/>
      <c r="G19" s="83"/>
    </row>
    <row r="20" spans="1:7" x14ac:dyDescent="0.25">
      <c r="F20" s="72" t="s">
        <v>24</v>
      </c>
      <c r="G20" s="73" t="b">
        <f>B5=D16</f>
        <v>1</v>
      </c>
    </row>
    <row r="21" spans="1:7" x14ac:dyDescent="0.25">
      <c r="F21" s="72"/>
      <c r="G21" s="73"/>
    </row>
    <row r="22" spans="1:7" x14ac:dyDescent="0.25">
      <c r="F22" s="5" t="s">
        <v>25</v>
      </c>
      <c r="G22" s="4" t="b">
        <f>B10&lt;&gt;C10&lt;&gt;D10</f>
        <v>1</v>
      </c>
    </row>
    <row r="23" spans="1:7" ht="30.75" thickBot="1" x14ac:dyDescent="0.3">
      <c r="F23" s="3" t="s">
        <v>26</v>
      </c>
      <c r="G23" s="2" t="b">
        <f>D16&gt;=B16</f>
        <v>0</v>
      </c>
    </row>
  </sheetData>
  <mergeCells count="15">
    <mergeCell ref="A1:E2"/>
    <mergeCell ref="F6:F7"/>
    <mergeCell ref="G6:G7"/>
    <mergeCell ref="F12:F13"/>
    <mergeCell ref="G12:G13"/>
    <mergeCell ref="F20:F21"/>
    <mergeCell ref="G20:G21"/>
    <mergeCell ref="F8:F9"/>
    <mergeCell ref="G8:G9"/>
    <mergeCell ref="F10:F11"/>
    <mergeCell ref="G10:G11"/>
    <mergeCell ref="F16:F17"/>
    <mergeCell ref="G16:G17"/>
    <mergeCell ref="F18:F19"/>
    <mergeCell ref="G18:G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E4AE-4C3C-43DD-B7B3-A88C41764A9F}">
  <dimension ref="A1:K15"/>
  <sheetViews>
    <sheetView workbookViewId="0"/>
  </sheetViews>
  <sheetFormatPr baseColWidth="10" defaultColWidth="14.5703125" defaultRowHeight="15" x14ac:dyDescent="0.25"/>
  <sheetData>
    <row r="1" spans="1:11" ht="18.75" x14ac:dyDescent="0.3">
      <c r="A1" s="71" t="s">
        <v>27</v>
      </c>
    </row>
    <row r="3" spans="1:11" x14ac:dyDescent="0.25">
      <c r="A3" s="70" t="s">
        <v>28</v>
      </c>
      <c r="B3" s="70" t="s">
        <v>29</v>
      </c>
      <c r="C3" s="70"/>
      <c r="E3" s="69" t="s">
        <v>28</v>
      </c>
      <c r="F3" s="69" t="s">
        <v>29</v>
      </c>
      <c r="G3" s="69"/>
      <c r="I3" s="68" t="s">
        <v>28</v>
      </c>
      <c r="J3" s="68" t="s">
        <v>29</v>
      </c>
      <c r="K3" s="68"/>
    </row>
    <row r="4" spans="1:11" x14ac:dyDescent="0.25">
      <c r="A4" s="67" t="s">
        <v>30</v>
      </c>
      <c r="B4" s="67" t="s">
        <v>31</v>
      </c>
      <c r="C4" s="67" t="str">
        <f>A4&amp;", "&amp;B4</f>
        <v>GUADALAJARA, JALISCO</v>
      </c>
      <c r="E4" s="66" t="s">
        <v>32</v>
      </c>
      <c r="F4" s="66" t="s">
        <v>33</v>
      </c>
      <c r="G4" s="66" t="str">
        <f>_xlfn.CONCAT(E4," ,",F4)</f>
        <v>SACRAMENTO ,CALIFORNIA</v>
      </c>
      <c r="I4" s="65" t="s">
        <v>34</v>
      </c>
      <c r="J4" s="65" t="s">
        <v>35</v>
      </c>
      <c r="K4" s="65" t="str">
        <f>_xlfn.TEXTJOIN(", ",TRUE,I4:J4)</f>
        <v>PUERTO MONTT, LOS LAGOS</v>
      </c>
    </row>
    <row r="5" spans="1:11" x14ac:dyDescent="0.25">
      <c r="A5" s="64" t="s">
        <v>36</v>
      </c>
      <c r="B5" s="64" t="s">
        <v>37</v>
      </c>
      <c r="C5" s="64" t="str">
        <f>A5&amp;", "&amp;B5</f>
        <v>HERMOSILLO, SONORA</v>
      </c>
      <c r="E5" s="63" t="s">
        <v>38</v>
      </c>
      <c r="F5" s="63" t="s">
        <v>39</v>
      </c>
      <c r="G5" s="63" t="str">
        <f>_xlfn.CONCAT(E5," ,",F5)</f>
        <v>SANTA FE ,NUEVO MÉXICO</v>
      </c>
      <c r="I5" s="62" t="s">
        <v>40</v>
      </c>
      <c r="J5" s="62" t="s">
        <v>41</v>
      </c>
      <c r="K5" s="62" t="str">
        <f>_xlfn.TEXTJOIN(", ",TRUE,I5:J5)</f>
        <v>VALDIVIA, LOS RÍOS</v>
      </c>
    </row>
    <row r="6" spans="1:11" x14ac:dyDescent="0.25">
      <c r="A6" s="67" t="s">
        <v>42</v>
      </c>
      <c r="B6" s="67" t="s">
        <v>42</v>
      </c>
      <c r="C6" s="67" t="str">
        <f>A6&amp;", "&amp;B6</f>
        <v>CHIHUAHUA, CHIHUAHUA</v>
      </c>
      <c r="E6" s="66" t="s">
        <v>43</v>
      </c>
      <c r="F6" s="66" t="s">
        <v>44</v>
      </c>
      <c r="G6" s="66" t="str">
        <f>_xlfn.CONCAT(E6," ,",F6)</f>
        <v>DENVER ,COLORADO</v>
      </c>
      <c r="I6" s="65" t="s">
        <v>45</v>
      </c>
      <c r="J6" s="65" t="s">
        <v>46</v>
      </c>
      <c r="K6" s="65" t="str">
        <f>_xlfn.TEXTJOIN(", ",TRUE,I6:J6)</f>
        <v>PUNTA ARENAS, MAGALLANES</v>
      </c>
    </row>
    <row r="7" spans="1:11" x14ac:dyDescent="0.25">
      <c r="A7" s="64" t="s">
        <v>47</v>
      </c>
      <c r="B7" s="64" t="s">
        <v>48</v>
      </c>
      <c r="C7" s="64" t="str">
        <f>A7&amp;", "&amp;B7</f>
        <v>MÉRIDA, YUCATÁN</v>
      </c>
      <c r="E7" s="63" t="s">
        <v>49</v>
      </c>
      <c r="F7" s="63" t="s">
        <v>50</v>
      </c>
      <c r="G7" s="63" t="str">
        <f>_xlfn.CONCAT(E7," ,",F7)</f>
        <v>JACKSON ,MISSISSIPPI</v>
      </c>
      <c r="I7" s="62" t="s">
        <v>51</v>
      </c>
      <c r="J7" s="62" t="s">
        <v>52</v>
      </c>
      <c r="K7" s="62" t="str">
        <f>_xlfn.TEXTJOIN(", ",TRUE,I7:J7)</f>
        <v>CHILLÁN, ÑUBLE</v>
      </c>
    </row>
    <row r="9" spans="1:11" x14ac:dyDescent="0.25">
      <c r="A9" s="61"/>
      <c r="B9" s="56"/>
      <c r="C9" s="60"/>
      <c r="E9" s="88" t="s">
        <v>53</v>
      </c>
      <c r="F9" s="59"/>
      <c r="G9" s="58"/>
      <c r="I9" s="57"/>
      <c r="J9" s="56"/>
      <c r="K9" s="55"/>
    </row>
    <row r="10" spans="1:11" x14ac:dyDescent="0.25">
      <c r="A10" s="49"/>
      <c r="B10" s="48"/>
      <c r="C10" s="42"/>
      <c r="E10" s="89"/>
      <c r="F10" s="46"/>
      <c r="G10" s="45"/>
      <c r="I10" s="54"/>
      <c r="J10" s="48"/>
      <c r="K10" s="53"/>
    </row>
    <row r="11" spans="1:11" x14ac:dyDescent="0.25">
      <c r="A11" s="49"/>
      <c r="B11" s="48"/>
      <c r="C11" s="42"/>
      <c r="E11" s="89"/>
      <c r="F11" s="51"/>
      <c r="G11" s="50"/>
      <c r="I11" s="54"/>
      <c r="J11" s="48"/>
      <c r="K11" s="53"/>
    </row>
    <row r="12" spans="1:11" x14ac:dyDescent="0.25">
      <c r="A12" s="49"/>
      <c r="B12" s="48"/>
      <c r="C12" s="42"/>
      <c r="E12" s="47"/>
      <c r="F12" s="46"/>
      <c r="G12" s="45"/>
      <c r="I12" s="44"/>
      <c r="J12" s="43"/>
      <c r="K12" s="42"/>
    </row>
    <row r="13" spans="1:11" x14ac:dyDescent="0.25">
      <c r="A13" s="49"/>
      <c r="B13" s="48"/>
      <c r="C13" s="42"/>
      <c r="E13" s="52"/>
      <c r="F13" s="51"/>
      <c r="G13" s="50"/>
      <c r="I13" s="44"/>
      <c r="J13" s="43"/>
      <c r="K13" s="42"/>
    </row>
    <row r="14" spans="1:11" x14ac:dyDescent="0.25">
      <c r="A14" s="49"/>
      <c r="B14" s="48"/>
      <c r="C14" s="42"/>
      <c r="E14" s="47"/>
      <c r="F14" s="46"/>
      <c r="G14" s="45"/>
      <c r="I14" s="44"/>
      <c r="J14" s="43"/>
      <c r="K14" s="42"/>
    </row>
    <row r="15" spans="1:11" x14ac:dyDescent="0.25">
      <c r="A15" s="41"/>
      <c r="B15" s="40"/>
      <c r="C15" s="34"/>
      <c r="E15" s="39"/>
      <c r="F15" s="38"/>
      <c r="G15" s="37"/>
      <c r="I15" s="36"/>
      <c r="J15" s="35"/>
      <c r="K15" s="34"/>
    </row>
  </sheetData>
  <mergeCells count="1">
    <mergeCell ref="E9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Capítulo 2</vt:lpstr>
      <vt:lpstr>Actividad 2</vt:lpstr>
      <vt:lpstr>Actividad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Axel Zaldivar</dc:creator>
  <cp:keywords/>
  <dc:description/>
  <cp:lastModifiedBy>Axel Zaldivar</cp:lastModifiedBy>
  <cp:revision/>
  <dcterms:created xsi:type="dcterms:W3CDTF">2022-01-25T17:55:56Z</dcterms:created>
  <dcterms:modified xsi:type="dcterms:W3CDTF">2022-03-26T19:34:18Z</dcterms:modified>
  <cp:category/>
  <cp:contentStatus/>
</cp:coreProperties>
</file>