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https://d.docs.live.net/64f5102a186a19e8/Documentos/Curso de Excel/Matematicas aplicadas a Excel/Capitulo 10/"/>
    </mc:Choice>
  </mc:AlternateContent>
  <xr:revisionPtr revIDLastSave="160" documentId="11_AD4D2F04E46CFB4ACB3E209B2512FE24693EDF1F" xr6:coauthVersionLast="47" xr6:coauthVersionMax="47" xr10:uidLastSave="{F6137F20-5B50-4950-9E28-354E281A1398}"/>
  <bookViews>
    <workbookView xWindow="-120" yWindow="-120" windowWidth="20730" windowHeight="11160" xr2:uid="{00000000-000D-0000-FFFF-FFFF00000000}"/>
  </bookViews>
  <sheets>
    <sheet name="Capítulo 10" sheetId="5" r:id="rId1"/>
    <sheet name="Actividad 37" sheetId="1" r:id="rId2"/>
    <sheet name="Actividad 38.1" sheetId="3" r:id="rId3"/>
    <sheet name="Actividad 38.2" sheetId="4" r:id="rId4"/>
  </sheets>
  <externalReferences>
    <externalReference r:id="rId5"/>
  </externalReferences>
  <definedNames>
    <definedName name="Mandarina">'[1]Actividad 3'!$E$4</definedName>
    <definedName name="Naranjas">'[1]Actividad 3'!$F$4</definedName>
    <definedName name="PC">'[1]Actividad 3'!$E$7:$G$8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5" i="4" l="1"/>
  <c r="Q5" i="4"/>
  <c r="O5" i="4"/>
  <c r="M5" i="4"/>
  <c r="K5" i="4"/>
  <c r="I5" i="4"/>
  <c r="G5" i="4"/>
  <c r="E5" i="4"/>
  <c r="C5" i="4"/>
  <c r="A5" i="4"/>
  <c r="A5" i="3"/>
  <c r="C5" i="3"/>
  <c r="E5" i="3"/>
  <c r="G5" i="3"/>
  <c r="I5" i="3"/>
  <c r="K5" i="3"/>
  <c r="M5" i="3"/>
  <c r="O5" i="3"/>
  <c r="Q5" i="3"/>
  <c r="S5" i="3"/>
  <c r="A6" i="3"/>
  <c r="C6" i="3"/>
  <c r="E6" i="3"/>
  <c r="G6" i="3"/>
  <c r="I6" i="3"/>
  <c r="K6" i="3"/>
  <c r="M6" i="3"/>
  <c r="O6" i="3"/>
  <c r="Q6" i="3"/>
  <c r="S6" i="3"/>
  <c r="F21" i="1"/>
  <c r="E21" i="1"/>
  <c r="H17" i="1"/>
  <c r="G17" i="1"/>
  <c r="H13" i="1"/>
  <c r="G13" i="1"/>
  <c r="H9" i="1"/>
  <c r="G9" i="1"/>
  <c r="H5" i="1"/>
  <c r="G5" i="1"/>
</calcChain>
</file>

<file path=xl/sharedStrings.xml><?xml version="1.0" encoding="utf-8"?>
<sst xmlns="http://schemas.openxmlformats.org/spreadsheetml/2006/main" count="17" uniqueCount="12">
  <si>
    <t>Calculadora de potencias</t>
  </si>
  <si>
    <t>SUMA</t>
  </si>
  <si>
    <t>+</t>
  </si>
  <si>
    <t>=</t>
  </si>
  <si>
    <t>RESTA</t>
  </si>
  <si>
    <t>MULTIPLICACIÓN</t>
  </si>
  <si>
    <t>DIVISIÓN</t>
  </si>
  <si>
    <t>ELEVACIÓN</t>
  </si>
  <si>
    <t>-</t>
  </si>
  <si>
    <t>*</t>
  </si>
  <si>
    <t>/</t>
  </si>
  <si>
    <t>FRACCIONES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</si>
</sst>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4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-0.249977111117893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6" borderId="0" xfId="0" applyFill="1"/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7" borderId="0" xfId="0" applyFill="1" applyAlignment="1">
      <alignment horizontal="center"/>
    </xf>
    <xf numFmtId="0" fontId="0" fillId="7" borderId="9" xfId="0" applyFill="1" applyBorder="1" applyAlignment="1">
      <alignment horizontal="center"/>
    </xf>
    <xf numFmtId="0" fontId="0" fillId="7" borderId="10" xfId="0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8" borderId="0" xfId="0" applyFont="1" applyFill="1" applyAlignment="1">
      <alignment horizontal="center"/>
    </xf>
    <xf numFmtId="0" fontId="2" fillId="0" borderId="0" xfId="0" applyFont="1" applyAlignment="1">
      <alignment horizontal="center" vertical="center"/>
    </xf>
    <xf numFmtId="12" fontId="0" fillId="7" borderId="0" xfId="0" applyNumberFormat="1" applyFill="1" applyAlignment="1">
      <alignment horizontal="center"/>
    </xf>
    <xf numFmtId="12" fontId="0" fillId="0" borderId="0" xfId="0" applyNumberFormat="1" applyAlignment="1">
      <alignment horizontal="center"/>
    </xf>
    <xf numFmtId="12" fontId="0" fillId="7" borderId="9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1</xdr:row>
      <xdr:rowOff>133350</xdr:rowOff>
    </xdr:from>
    <xdr:to>
      <xdr:col>12</xdr:col>
      <xdr:colOff>123825</xdr:colOff>
      <xdr:row>6</xdr:row>
      <xdr:rowOff>95250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D6B6FA92-E086-4A4C-AC31-88F573304C5E}"/>
            </a:ext>
          </a:extLst>
        </xdr:cNvPr>
        <xdr:cNvSpPr/>
      </xdr:nvSpPr>
      <xdr:spPr>
        <a:xfrm>
          <a:off x="3209925" y="323850"/>
          <a:ext cx="6057900" cy="914400"/>
        </a:xfrm>
        <a:prstGeom prst="rect">
          <a:avLst/>
        </a:prstGeom>
        <a:ln w="381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2800">
              <a:latin typeface="Arial Rounded MT Bold" panose="020F0704030504030204" pitchFamily="34" charset="0"/>
            </a:rPr>
            <a:t>Capítulo</a:t>
          </a:r>
          <a:r>
            <a:rPr lang="es-MX" sz="2800" baseline="0">
              <a:latin typeface="Arial Rounded MT Bold" panose="020F0704030504030204" pitchFamily="34" charset="0"/>
            </a:rPr>
            <a:t> 10. Potencias</a:t>
          </a:r>
          <a:endParaRPr lang="es-MX" sz="2800">
            <a:latin typeface="Arial Rounded MT Bold" panose="020F0704030504030204" pitchFamily="34" charset="0"/>
          </a:endParaRPr>
        </a:p>
      </xdr:txBody>
    </xdr:sp>
    <xdr:clientData/>
  </xdr:twoCellAnchor>
  <xdr:twoCellAnchor>
    <xdr:from>
      <xdr:col>3</xdr:col>
      <xdr:colOff>542925</xdr:colOff>
      <xdr:row>8</xdr:row>
      <xdr:rowOff>0</xdr:rowOff>
    </xdr:from>
    <xdr:to>
      <xdr:col>7</xdr:col>
      <xdr:colOff>685800</xdr:colOff>
      <xdr:row>18</xdr:row>
      <xdr:rowOff>142875</xdr:rowOff>
    </xdr:to>
    <xdr:sp macro="" textlink="">
      <xdr:nvSpPr>
        <xdr:cNvPr id="3" name="Rectángulo: esquinas redondeadas 2">
          <a:extLst>
            <a:ext uri="{FF2B5EF4-FFF2-40B4-BE49-F238E27FC236}">
              <a16:creationId xmlns:a16="http://schemas.microsoft.com/office/drawing/2014/main" id="{EE18C26B-9F20-4D1A-8EF9-9ABA78700CB6}"/>
            </a:ext>
          </a:extLst>
        </xdr:cNvPr>
        <xdr:cNvSpPr/>
      </xdr:nvSpPr>
      <xdr:spPr>
        <a:xfrm>
          <a:off x="2828925" y="1524000"/>
          <a:ext cx="3190875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37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Calculadora de potencias</a:t>
          </a:r>
        </a:p>
      </xdr:txBody>
    </xdr:sp>
    <xdr:clientData/>
  </xdr:twoCellAnchor>
  <xdr:twoCellAnchor>
    <xdr:from>
      <xdr:col>8</xdr:col>
      <xdr:colOff>66675</xdr:colOff>
      <xdr:row>8</xdr:row>
      <xdr:rowOff>19050</xdr:rowOff>
    </xdr:from>
    <xdr:to>
      <xdr:col>12</xdr:col>
      <xdr:colOff>209550</xdr:colOff>
      <xdr:row>18</xdr:row>
      <xdr:rowOff>161925</xdr:rowOff>
    </xdr:to>
    <xdr:sp macro="" textlink="">
      <xdr:nvSpPr>
        <xdr:cNvPr id="4" name="Rectángulo: esquinas redondeadas 3">
          <a:extLst>
            <a:ext uri="{FF2B5EF4-FFF2-40B4-BE49-F238E27FC236}">
              <a16:creationId xmlns:a16="http://schemas.microsoft.com/office/drawing/2014/main" id="{BB368613-1464-4323-AAB2-AE72A7216A64}"/>
            </a:ext>
          </a:extLst>
        </xdr:cNvPr>
        <xdr:cNvSpPr/>
      </xdr:nvSpPr>
      <xdr:spPr>
        <a:xfrm>
          <a:off x="6162675" y="1543050"/>
          <a:ext cx="3190875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38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Elevación de fracciones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47624</xdr:colOff>
      <xdr:row>6</xdr:row>
      <xdr:rowOff>94528</xdr:rowOff>
    </xdr:from>
    <xdr:ext cx="7058025" cy="2937664"/>
    <xdr:pic>
      <xdr:nvPicPr>
        <xdr:cNvPr id="2" name="Imagen 1">
          <a:extLst>
            <a:ext uri="{FF2B5EF4-FFF2-40B4-BE49-F238E27FC236}">
              <a16:creationId xmlns:a16="http://schemas.microsoft.com/office/drawing/2014/main" id="{1ECB90D2-697B-4E16-9465-CDDAD26FD94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5929" t="32471" r="25123" b="31292"/>
        <a:stretch/>
      </xdr:blipFill>
      <xdr:spPr>
        <a:xfrm>
          <a:off x="47624" y="1237528"/>
          <a:ext cx="7058025" cy="2937664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47624</xdr:colOff>
      <xdr:row>5</xdr:row>
      <xdr:rowOff>94528</xdr:rowOff>
    </xdr:from>
    <xdr:ext cx="7058025" cy="2937664"/>
    <xdr:pic>
      <xdr:nvPicPr>
        <xdr:cNvPr id="2" name="Imagen 1">
          <a:extLst>
            <a:ext uri="{FF2B5EF4-FFF2-40B4-BE49-F238E27FC236}">
              <a16:creationId xmlns:a16="http://schemas.microsoft.com/office/drawing/2014/main" id="{0146CABB-A5C9-46AC-B829-ADBEEEC8640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5929" t="32471" r="25123" b="31292"/>
        <a:stretch/>
      </xdr:blipFill>
      <xdr:spPr>
        <a:xfrm>
          <a:off x="47624" y="1332778"/>
          <a:ext cx="7058025" cy="2937664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xel\OneDrive\Documentos\Curso%20de%20Excel\Lecciones\Lecciones%20sin%20asignar\Leccion%201\Respuestas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vidad 2"/>
      <sheetName val="Actividad 3"/>
      <sheetName val="Actividad 6"/>
      <sheetName val="Promedio"/>
    </sheetNames>
    <sheetDataSet>
      <sheetData sheetId="0"/>
      <sheetData sheetId="1">
        <row r="4">
          <cell r="E4">
            <v>22</v>
          </cell>
          <cell r="F4">
            <v>13</v>
          </cell>
        </row>
        <row r="7">
          <cell r="E7">
            <v>10</v>
          </cell>
          <cell r="F7">
            <v>5</v>
          </cell>
          <cell r="G7">
            <v>20</v>
          </cell>
        </row>
        <row r="8">
          <cell r="E8">
            <v>30</v>
          </cell>
          <cell r="F8">
            <v>35</v>
          </cell>
          <cell r="G8">
            <v>40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3F3E5-BD76-4128-A77E-F2E8DF84DECC}">
  <dimension ref="A1"/>
  <sheetViews>
    <sheetView tabSelected="1" workbookViewId="0"/>
  </sheetViews>
  <sheetFormatPr baseColWidth="10" defaultColWidth="11.42578125" defaultRowHeight="15" x14ac:dyDescent="0.25"/>
  <cols>
    <col min="1" max="16384" width="11.42578125" style="1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"/>
  <sheetViews>
    <sheetView workbookViewId="0">
      <selection sqref="A1:G2"/>
    </sheetView>
  </sheetViews>
  <sheetFormatPr baseColWidth="10" defaultColWidth="7.140625" defaultRowHeight="15" x14ac:dyDescent="0.25"/>
  <cols>
    <col min="1" max="16384" width="7.140625" style="2"/>
  </cols>
  <sheetData>
    <row r="1" spans="1:8" x14ac:dyDescent="0.25">
      <c r="A1" s="23" t="s">
        <v>0</v>
      </c>
      <c r="B1" s="23"/>
      <c r="C1" s="23"/>
      <c r="D1" s="23"/>
      <c r="E1" s="23"/>
      <c r="F1" s="23"/>
      <c r="G1" s="23"/>
    </row>
    <row r="2" spans="1:8" x14ac:dyDescent="0.25">
      <c r="A2" s="23"/>
      <c r="B2" s="23"/>
      <c r="C2" s="23"/>
      <c r="D2" s="23"/>
      <c r="E2" s="23"/>
      <c r="F2" s="23"/>
      <c r="G2" s="23"/>
    </row>
    <row r="3" spans="1:8" ht="15.75" thickBot="1" x14ac:dyDescent="0.3"/>
    <row r="4" spans="1:8" x14ac:dyDescent="0.25">
      <c r="A4" s="17" t="s">
        <v>1</v>
      </c>
      <c r="B4" s="18"/>
      <c r="C4" s="18"/>
      <c r="D4" s="18"/>
      <c r="E4" s="18"/>
      <c r="F4" s="18"/>
      <c r="G4" s="18"/>
      <c r="H4" s="19"/>
    </row>
    <row r="5" spans="1:8" s="7" customFormat="1" ht="7.5" customHeight="1" x14ac:dyDescent="0.25">
      <c r="A5" s="20">
        <v>2</v>
      </c>
      <c r="B5" s="5">
        <v>4</v>
      </c>
      <c r="C5" s="12" t="s">
        <v>2</v>
      </c>
      <c r="D5" s="9">
        <v>2</v>
      </c>
      <c r="E5" s="5">
        <v>4</v>
      </c>
      <c r="F5" s="12" t="s">
        <v>3</v>
      </c>
      <c r="G5" s="9">
        <f>IF(AND(A5=D5,B5=E5),A5,A5^B5+D5^E5)</f>
        <v>2</v>
      </c>
      <c r="H5" s="6">
        <f>IF(AND(A5=D5,B5=E5),B5+1,"")</f>
        <v>5</v>
      </c>
    </row>
    <row r="6" spans="1:8" ht="7.5" customHeight="1" thickBot="1" x14ac:dyDescent="0.3">
      <c r="A6" s="21"/>
      <c r="B6" s="3"/>
      <c r="C6" s="13"/>
      <c r="D6" s="22"/>
      <c r="E6" s="3"/>
      <c r="F6" s="13"/>
      <c r="G6" s="22"/>
      <c r="H6" s="4"/>
    </row>
    <row r="7" spans="1:8" ht="15.75" thickBot="1" x14ac:dyDescent="0.3"/>
    <row r="8" spans="1:8" x14ac:dyDescent="0.25">
      <c r="A8" s="17" t="s">
        <v>4</v>
      </c>
      <c r="B8" s="18"/>
      <c r="C8" s="18"/>
      <c r="D8" s="18"/>
      <c r="E8" s="18"/>
      <c r="F8" s="18"/>
      <c r="G8" s="18"/>
      <c r="H8" s="19"/>
    </row>
    <row r="9" spans="1:8" s="7" customFormat="1" ht="7.5" customHeight="1" x14ac:dyDescent="0.25">
      <c r="A9" s="20">
        <v>2</v>
      </c>
      <c r="B9" s="5">
        <v>4</v>
      </c>
      <c r="C9" s="12" t="s">
        <v>8</v>
      </c>
      <c r="D9" s="9">
        <v>2</v>
      </c>
      <c r="E9" s="5">
        <v>4</v>
      </c>
      <c r="F9" s="12" t="s">
        <v>3</v>
      </c>
      <c r="G9" s="9">
        <f>IF(AND(A9=D9,B9=E9),A9,A9^B9-D9^E9)</f>
        <v>2</v>
      </c>
      <c r="H9" s="6">
        <f>IF(AND(A9=D9,B9=E9),B9-1,"")</f>
        <v>3</v>
      </c>
    </row>
    <row r="10" spans="1:8" ht="7.5" customHeight="1" thickBot="1" x14ac:dyDescent="0.3">
      <c r="A10" s="21"/>
      <c r="B10" s="3"/>
      <c r="C10" s="13"/>
      <c r="D10" s="22"/>
      <c r="E10" s="3"/>
      <c r="F10" s="13"/>
      <c r="G10" s="22"/>
      <c r="H10" s="4"/>
    </row>
    <row r="11" spans="1:8" ht="15.75" thickBot="1" x14ac:dyDescent="0.3"/>
    <row r="12" spans="1:8" x14ac:dyDescent="0.25">
      <c r="A12" s="17" t="s">
        <v>5</v>
      </c>
      <c r="B12" s="18"/>
      <c r="C12" s="18"/>
      <c r="D12" s="18"/>
      <c r="E12" s="18"/>
      <c r="F12" s="18"/>
      <c r="G12" s="18"/>
      <c r="H12" s="19"/>
    </row>
    <row r="13" spans="1:8" s="7" customFormat="1" ht="7.5" customHeight="1" x14ac:dyDescent="0.25">
      <c r="A13" s="20">
        <v>3</v>
      </c>
      <c r="B13" s="5">
        <v>4</v>
      </c>
      <c r="C13" s="12" t="s">
        <v>9</v>
      </c>
      <c r="D13" s="9">
        <v>2</v>
      </c>
      <c r="E13" s="5">
        <v>5</v>
      </c>
      <c r="F13" s="12" t="s">
        <v>3</v>
      </c>
      <c r="G13" s="9">
        <f>IF(A13=D13,A13,IF(B13=E13,A13*D13,A13^B13*D13^E13))</f>
        <v>2592</v>
      </c>
      <c r="H13" s="6" t="str">
        <f>IF(A13=D13,B13+E13,IF(B13=E13,B13,""))</f>
        <v/>
      </c>
    </row>
    <row r="14" spans="1:8" ht="7.5" customHeight="1" thickBot="1" x14ac:dyDescent="0.3">
      <c r="A14" s="21"/>
      <c r="B14" s="3"/>
      <c r="C14" s="13"/>
      <c r="D14" s="22"/>
      <c r="E14" s="3"/>
      <c r="F14" s="13"/>
      <c r="G14" s="22"/>
      <c r="H14" s="4"/>
    </row>
    <row r="15" spans="1:8" ht="15.75" thickBot="1" x14ac:dyDescent="0.3"/>
    <row r="16" spans="1:8" x14ac:dyDescent="0.25">
      <c r="A16" s="17" t="s">
        <v>6</v>
      </c>
      <c r="B16" s="18"/>
      <c r="C16" s="18"/>
      <c r="D16" s="18"/>
      <c r="E16" s="18"/>
      <c r="F16" s="18"/>
      <c r="G16" s="18"/>
      <c r="H16" s="19"/>
    </row>
    <row r="17" spans="1:8" s="7" customFormat="1" ht="7.5" customHeight="1" x14ac:dyDescent="0.25">
      <c r="A17" s="20">
        <v>2</v>
      </c>
      <c r="B17" s="5">
        <v>4</v>
      </c>
      <c r="C17" s="12" t="s">
        <v>10</v>
      </c>
      <c r="D17" s="9">
        <v>2</v>
      </c>
      <c r="E17" s="5">
        <v>5</v>
      </c>
      <c r="F17" s="12" t="s">
        <v>3</v>
      </c>
      <c r="G17" s="9">
        <f>IF(A17=D17,A17,IF(B17=E17,A17/D17,A17^B17/D17^E17))</f>
        <v>2</v>
      </c>
      <c r="H17" s="6">
        <f>IF(A17=D17,B17-E17,IF(B17=E17,B17,""))</f>
        <v>-1</v>
      </c>
    </row>
    <row r="18" spans="1:8" ht="7.5" customHeight="1" thickBot="1" x14ac:dyDescent="0.3">
      <c r="A18" s="21"/>
      <c r="B18" s="3"/>
      <c r="C18" s="13"/>
      <c r="D18" s="22"/>
      <c r="E18" s="3"/>
      <c r="F18" s="13"/>
      <c r="G18" s="22"/>
      <c r="H18" s="4"/>
    </row>
    <row r="19" spans="1:8" ht="15.75" thickBot="1" x14ac:dyDescent="0.3"/>
    <row r="20" spans="1:8" x14ac:dyDescent="0.25">
      <c r="A20" s="17" t="s">
        <v>7</v>
      </c>
      <c r="B20" s="18"/>
      <c r="C20" s="18"/>
      <c r="D20" s="18"/>
      <c r="E20" s="18"/>
      <c r="F20" s="19"/>
    </row>
    <row r="21" spans="1:8" s="7" customFormat="1" ht="7.5" customHeight="1" x14ac:dyDescent="0.25">
      <c r="A21" s="10">
        <v>7</v>
      </c>
      <c r="B21" s="9">
        <v>2</v>
      </c>
      <c r="C21" s="5">
        <v>3</v>
      </c>
      <c r="D21" s="12" t="s">
        <v>3</v>
      </c>
      <c r="E21" s="14">
        <f>A21</f>
        <v>7</v>
      </c>
      <c r="F21" s="16">
        <f>B21*C21</f>
        <v>6</v>
      </c>
    </row>
    <row r="22" spans="1:8" s="7" customFormat="1" ht="7.5" customHeight="1" x14ac:dyDescent="0.25">
      <c r="A22" s="10"/>
      <c r="B22" s="9"/>
      <c r="C22" s="8"/>
      <c r="D22" s="12"/>
      <c r="E22" s="14"/>
      <c r="F22" s="16"/>
    </row>
    <row r="23" spans="1:8" ht="7.5" customHeight="1" thickBot="1" x14ac:dyDescent="0.3">
      <c r="A23" s="11"/>
      <c r="B23" s="3"/>
      <c r="C23" s="3"/>
      <c r="D23" s="13"/>
      <c r="E23" s="15"/>
      <c r="F23" s="4"/>
    </row>
  </sheetData>
  <mergeCells count="31">
    <mergeCell ref="A1:G2"/>
    <mergeCell ref="A5:A6"/>
    <mergeCell ref="C5:C6"/>
    <mergeCell ref="D5:D6"/>
    <mergeCell ref="F5:F6"/>
    <mergeCell ref="G5:G6"/>
    <mergeCell ref="A4:H4"/>
    <mergeCell ref="A8:H8"/>
    <mergeCell ref="A9:A10"/>
    <mergeCell ref="C9:C10"/>
    <mergeCell ref="D9:D10"/>
    <mergeCell ref="F9:F10"/>
    <mergeCell ref="G9:G10"/>
    <mergeCell ref="A12:H12"/>
    <mergeCell ref="A13:A14"/>
    <mergeCell ref="C13:C14"/>
    <mergeCell ref="D13:D14"/>
    <mergeCell ref="F13:F14"/>
    <mergeCell ref="G13:G14"/>
    <mergeCell ref="A20:F20"/>
    <mergeCell ref="A16:H16"/>
    <mergeCell ref="A17:A18"/>
    <mergeCell ref="C17:C18"/>
    <mergeCell ref="D17:D18"/>
    <mergeCell ref="F17:F18"/>
    <mergeCell ref="G17:G18"/>
    <mergeCell ref="B21:B22"/>
    <mergeCell ref="A21:A23"/>
    <mergeCell ref="D21:D23"/>
    <mergeCell ref="E21:E23"/>
    <mergeCell ref="F21:F2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4EDDE-3360-4BBA-BCF6-D9B0A6453719}">
  <dimension ref="A1:S6"/>
  <sheetViews>
    <sheetView workbookViewId="0">
      <selection sqref="A1:G2"/>
    </sheetView>
  </sheetViews>
  <sheetFormatPr baseColWidth="10" defaultColWidth="7.140625" defaultRowHeight="15" x14ac:dyDescent="0.25"/>
  <cols>
    <col min="1" max="16384" width="7.140625" style="24"/>
  </cols>
  <sheetData>
    <row r="1" spans="1:19" x14ac:dyDescent="0.25">
      <c r="A1" s="23" t="s">
        <v>11</v>
      </c>
      <c r="B1" s="23"/>
      <c r="C1" s="23"/>
      <c r="D1" s="23"/>
      <c r="E1" s="23"/>
      <c r="F1" s="23"/>
      <c r="G1" s="23"/>
    </row>
    <row r="2" spans="1:19" x14ac:dyDescent="0.25">
      <c r="A2" s="23"/>
      <c r="B2" s="23"/>
      <c r="C2" s="23"/>
      <c r="D2" s="23"/>
      <c r="E2" s="23"/>
      <c r="F2" s="23"/>
      <c r="G2" s="23"/>
    </row>
    <row r="3" spans="1:19" ht="18.75" x14ac:dyDescent="0.25">
      <c r="A3" s="30"/>
      <c r="B3" s="30"/>
      <c r="C3" s="30"/>
      <c r="D3" s="30"/>
      <c r="E3" s="30"/>
      <c r="F3" s="30"/>
      <c r="G3" s="30"/>
    </row>
    <row r="4" spans="1:19" s="28" customFormat="1" ht="18.75" x14ac:dyDescent="0.3">
      <c r="A4" s="29">
        <v>1</v>
      </c>
      <c r="C4" s="29">
        <v>2</v>
      </c>
      <c r="E4" s="29">
        <v>3</v>
      </c>
      <c r="G4" s="29">
        <v>4</v>
      </c>
      <c r="I4" s="29">
        <v>5</v>
      </c>
      <c r="K4" s="29">
        <v>6</v>
      </c>
      <c r="M4" s="29">
        <v>7</v>
      </c>
      <c r="O4" s="29">
        <v>8</v>
      </c>
      <c r="Q4" s="29">
        <v>9</v>
      </c>
      <c r="S4" s="29">
        <v>10</v>
      </c>
    </row>
    <row r="5" spans="1:19" x14ac:dyDescent="0.25">
      <c r="A5" s="27">
        <f>1^4</f>
        <v>1</v>
      </c>
      <c r="C5" s="27">
        <f>2^2</f>
        <v>4</v>
      </c>
      <c r="E5" s="27">
        <f>3^3</f>
        <v>27</v>
      </c>
      <c r="G5" s="27">
        <f>1^6</f>
        <v>1</v>
      </c>
      <c r="I5" s="25">
        <f>2^9</f>
        <v>512</v>
      </c>
      <c r="K5" s="27">
        <f>41^0</f>
        <v>1</v>
      </c>
      <c r="M5" s="27">
        <f>7^2</f>
        <v>49</v>
      </c>
      <c r="O5" s="27">
        <f>4^9</f>
        <v>262144</v>
      </c>
      <c r="Q5" s="27">
        <f>9^2</f>
        <v>81</v>
      </c>
      <c r="S5" s="27">
        <f>7^5</f>
        <v>16807</v>
      </c>
    </row>
    <row r="6" spans="1:19" x14ac:dyDescent="0.25">
      <c r="A6" s="25">
        <f>2^4</f>
        <v>16</v>
      </c>
      <c r="C6" s="25">
        <f>4^2</f>
        <v>16</v>
      </c>
      <c r="E6" s="25">
        <f>6^3</f>
        <v>216</v>
      </c>
      <c r="G6" s="25">
        <f>2^6</f>
        <v>64</v>
      </c>
      <c r="I6" s="26">
        <f>2^9</f>
        <v>512</v>
      </c>
      <c r="K6" s="25">
        <f>29^0</f>
        <v>1</v>
      </c>
      <c r="M6" s="25">
        <f>8^2</f>
        <v>64</v>
      </c>
      <c r="O6" s="25">
        <f>2^9</f>
        <v>512</v>
      </c>
      <c r="Q6" s="25">
        <f>12^2</f>
        <v>144</v>
      </c>
      <c r="S6" s="25">
        <f>5^5</f>
        <v>3125</v>
      </c>
    </row>
  </sheetData>
  <mergeCells count="1">
    <mergeCell ref="A1:G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0B2A1-3A8C-40AC-8BA8-416020F53B5B}">
  <dimension ref="A1:S5"/>
  <sheetViews>
    <sheetView workbookViewId="0">
      <selection sqref="A1:G2"/>
    </sheetView>
  </sheetViews>
  <sheetFormatPr baseColWidth="10" defaultColWidth="7.140625" defaultRowHeight="15" x14ac:dyDescent="0.25"/>
  <cols>
    <col min="1" max="1" width="7.140625" style="24" customWidth="1"/>
    <col min="2" max="2" width="7.140625" style="24"/>
    <col min="3" max="3" width="7.140625" style="24" customWidth="1"/>
    <col min="4" max="4" width="7.140625" style="24"/>
    <col min="5" max="5" width="7.140625" style="24" customWidth="1"/>
    <col min="6" max="6" width="7.140625" style="24"/>
    <col min="7" max="9" width="7.140625" style="24" customWidth="1"/>
    <col min="10" max="10" width="7.140625" style="24"/>
    <col min="11" max="11" width="7.140625" style="24" customWidth="1"/>
    <col min="12" max="12" width="7.140625" style="24"/>
    <col min="13" max="13" width="7.140625" style="24" customWidth="1"/>
    <col min="14" max="14" width="7.140625" style="24"/>
    <col min="15" max="15" width="7.140625" style="24" customWidth="1"/>
    <col min="16" max="16" width="7.140625" style="24"/>
    <col min="17" max="17" width="7.140625" style="24" customWidth="1"/>
    <col min="18" max="18" width="7.140625" style="24"/>
    <col min="19" max="19" width="7.140625" style="24" customWidth="1"/>
    <col min="20" max="16384" width="7.140625" style="24"/>
  </cols>
  <sheetData>
    <row r="1" spans="1:19" x14ac:dyDescent="0.25">
      <c r="A1" s="23" t="s">
        <v>11</v>
      </c>
      <c r="B1" s="23"/>
      <c r="C1" s="23"/>
      <c r="D1" s="23"/>
      <c r="E1" s="23"/>
      <c r="F1" s="23"/>
      <c r="G1" s="23"/>
    </row>
    <row r="2" spans="1:19" x14ac:dyDescent="0.25">
      <c r="A2" s="23"/>
      <c r="B2" s="23"/>
      <c r="C2" s="23"/>
      <c r="D2" s="23"/>
      <c r="E2" s="23"/>
      <c r="F2" s="23"/>
      <c r="G2" s="23"/>
    </row>
    <row r="3" spans="1:19" ht="18.75" x14ac:dyDescent="0.25">
      <c r="A3" s="30"/>
      <c r="B3" s="30"/>
      <c r="C3" s="30"/>
      <c r="D3" s="30"/>
      <c r="E3" s="30"/>
      <c r="F3" s="30"/>
      <c r="G3" s="30"/>
    </row>
    <row r="4" spans="1:19" s="28" customFormat="1" ht="18.75" x14ac:dyDescent="0.3">
      <c r="A4" s="29">
        <v>1</v>
      </c>
      <c r="C4" s="29">
        <v>2</v>
      </c>
      <c r="E4" s="29">
        <v>3</v>
      </c>
      <c r="G4" s="29">
        <v>4</v>
      </c>
      <c r="I4" s="29">
        <v>5</v>
      </c>
      <c r="K4" s="29">
        <v>6</v>
      </c>
      <c r="M4" s="29">
        <v>7</v>
      </c>
      <c r="O4" s="29">
        <v>8</v>
      </c>
      <c r="Q4" s="29">
        <v>9</v>
      </c>
      <c r="S4" s="29">
        <v>10</v>
      </c>
    </row>
    <row r="5" spans="1:19" s="32" customFormat="1" x14ac:dyDescent="0.25">
      <c r="A5" s="31">
        <f>(1/2)^4</f>
        <v>6.25E-2</v>
      </c>
      <c r="C5" s="31">
        <f>(2/4)^2</f>
        <v>0.25</v>
      </c>
      <c r="E5" s="31">
        <f>(3/6)^3</f>
        <v>0.125</v>
      </c>
      <c r="G5" s="31">
        <f>(1/2)^6</f>
        <v>1.5625E-2</v>
      </c>
      <c r="I5" s="33">
        <f>(2/2)^9</f>
        <v>1</v>
      </c>
      <c r="K5" s="31">
        <f>(41/29)^0</f>
        <v>1</v>
      </c>
      <c r="M5" s="31">
        <f>(7/8)^2</f>
        <v>0.765625</v>
      </c>
      <c r="O5" s="31">
        <f>(4/2)^9</f>
        <v>512</v>
      </c>
      <c r="Q5" s="31">
        <f>(9/12)^2</f>
        <v>0.5625</v>
      </c>
      <c r="S5" s="31">
        <f>(7/5)^5</f>
        <v>5.3782399999999981</v>
      </c>
    </row>
  </sheetData>
  <mergeCells count="1">
    <mergeCell ref="A1:G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Capítulo 10</vt:lpstr>
      <vt:lpstr>Actividad 37</vt:lpstr>
      <vt:lpstr>Actividad 38.1</vt:lpstr>
      <vt:lpstr>Actividad 38.2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 Zaldivar</dc:creator>
  <cp:lastModifiedBy>Axel Zaldivar</cp:lastModifiedBy>
  <dcterms:created xsi:type="dcterms:W3CDTF">2015-06-05T18:19:34Z</dcterms:created>
  <dcterms:modified xsi:type="dcterms:W3CDTF">2022-03-18T18:03:37Z</dcterms:modified>
</cp:coreProperties>
</file>