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4f5102a186a19e8/Documentos/Curso de Excel/Matematicas aplicadas a Excel/Seccion 2/Capitulo 8/8.4/"/>
    </mc:Choice>
  </mc:AlternateContent>
  <xr:revisionPtr revIDLastSave="11" documentId="8_{B7E4FF53-67BE-4580-98C4-BFD34DD9F862}" xr6:coauthVersionLast="47" xr6:coauthVersionMax="47" xr10:uidLastSave="{EB27F97F-0739-4E70-A0DC-BA64CAA6CEEB}"/>
  <bookViews>
    <workbookView xWindow="-120" yWindow="-120" windowWidth="20730" windowHeight="11160" xr2:uid="{CFB2FEB9-FAE9-485A-B28E-B09CE6DB1105}"/>
  </bookViews>
  <sheets>
    <sheet name="Capítulo 8.4" sheetId="4" r:id="rId1"/>
    <sheet name="Actividad 28" sheetId="1" r:id="rId2"/>
    <sheet name="Actividad 29" sheetId="2" r:id="rId3"/>
    <sheet name="Actividad 30" sheetId="3" r:id="rId4"/>
  </sheets>
  <externalReferences>
    <externalReference r:id="rId5"/>
  </externalReferences>
  <definedNames>
    <definedName name="Mandarina">'[1]Actividad 3'!$E$4</definedName>
    <definedName name="Naranjas">'[1]Actividad 3'!$F$4</definedName>
    <definedName name="PC">'[1]Actividad 3'!$E$7:$G$8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10" i="1"/>
</calcChain>
</file>

<file path=xl/sharedStrings.xml><?xml version="1.0" encoding="utf-8"?>
<sst xmlns="http://schemas.openxmlformats.org/spreadsheetml/2006/main" count="84" uniqueCount="48">
  <si>
    <t>Diciembre</t>
  </si>
  <si>
    <t>Noviembre</t>
  </si>
  <si>
    <t>Si</t>
  </si>
  <si>
    <t>Octubre</t>
  </si>
  <si>
    <t>*Con viajes me refiero a "Boletos de autobus"</t>
  </si>
  <si>
    <t>Septiembre</t>
  </si>
  <si>
    <t>Agosto</t>
  </si>
  <si>
    <t>Julio</t>
  </si>
  <si>
    <t>6.- CUENTA LOS MESES CON VIAJES Y SIN LLEGADAS TARDE (CONTAR.SI.CONJUNTO)</t>
  </si>
  <si>
    <t>Junio</t>
  </si>
  <si>
    <t>Mayo</t>
  </si>
  <si>
    <t>5.- CUENTA LOS MESES EN EL QUE UN CAMION HAYA LLAGADO TARDE</t>
  </si>
  <si>
    <t>Abril</t>
  </si>
  <si>
    <t>4.- CUENTA LOS MESES QUE LOS VIAJES FUERON MENORES A 31</t>
  </si>
  <si>
    <t>Marzo</t>
  </si>
  <si>
    <t>3.- CUENTA LOS MESES QUE LOS VIAJES FUERON MAYORES A 31</t>
  </si>
  <si>
    <t>Febrero</t>
  </si>
  <si>
    <t>2.- CUENTA LOS MESES SIN VIAJES</t>
  </si>
  <si>
    <t>Enero</t>
  </si>
  <si>
    <t>1.- CUENTA LOS MESES CON VIAJES</t>
  </si>
  <si>
    <t>Llega tarde</t>
  </si>
  <si>
    <t>Boletos de autobus</t>
  </si>
  <si>
    <t>Primera plus</t>
  </si>
  <si>
    <t>Una linea</t>
  </si>
  <si>
    <t>Dos lineas</t>
  </si>
  <si>
    <t>FORMULAS QUE SE EMPLEARON EN CADA COLUMNA:</t>
  </si>
  <si>
    <t>Nueva Central Camionera de Guadalajara</t>
  </si>
  <si>
    <t>Primera Plus</t>
  </si>
  <si>
    <t>8.- ¿QUÉ LÍNEA TUVO MENOS VIAJES DE JULIO A DICIEMBRE?</t>
  </si>
  <si>
    <t>Vallarta Plus</t>
  </si>
  <si>
    <t>7.- ¿QUÉ LINEA TUVO MAS VIAJES DE ENERO A JUNIO?</t>
  </si>
  <si>
    <t>=CONTARA(Viajes.xlsx!$C$5:$C$16)</t>
  </si>
  <si>
    <t>6.- ¿Y CUÁNTAS VALLARTA PLUS?</t>
  </si>
  <si>
    <t>5.- ¿CUÁNTAS LLEGADAS TARDES TUVO PRIMERA PLUS EN EL AÑO?</t>
  </si>
  <si>
    <t>4.- ¿QUÉ LINEA TUVO MAS LLEGADAS TARDE?</t>
  </si>
  <si>
    <t>3.- ¿QUÉ LINEA TUVO MENOS VIAJES EN DICIEMBRE?</t>
  </si>
  <si>
    <t>2.- ¿QUÉ LINEA TUVO MAS VIAJES EN ENERO?</t>
  </si>
  <si>
    <t>1.- ¿QUÉ LINEA TUVO MAS VIAJES EN EL AÑO?</t>
  </si>
  <si>
    <t>FORMULAS QUE SE EMPLEARON EN CADA FILA:</t>
  </si>
  <si>
    <t>=SUMA('Actividad 28'!B5,Viajes.xlsx!B5)</t>
  </si>
  <si>
    <t>=SI(CONTARA('Actividad 28'!C5,Viajes.xlsx!C5)=2,"Dos lineas","Una linea")</t>
  </si>
  <si>
    <t>=SI(SUMA('Actividad 28'!D5:D16)&gt;SUMA(Viajes.xlsx!$B$5:$B$16),"Primera Plus","Vallarta Plus")</t>
  </si>
  <si>
    <t>=SI('Actividad 28'!D5&gt;Viajes.xlsx!$B$5,"Primera Plus","Vallarta Plus")</t>
  </si>
  <si>
    <t>=SI('Actividad 28'!D16&lt;Viajes.xlsx!$B$16,"Primera Plus","Vallarta Plus")</t>
  </si>
  <si>
    <t>=SI(CONTARA('Actividad 28'!E5:E16)&gt;CONTARA(Viajes.xlsx!$C$5:$C$16),"Primera Plus","Vallerta Plus")</t>
  </si>
  <si>
    <t>=CONTARA('Actividad 28'!E5:E16)</t>
  </si>
  <si>
    <t>=SI(SUMA('Actividad 28'!D5:D10)&gt;SUMA(Viajes.xlsx!$B$5:$B$10),"Primera Plus","Vallarta Plus")</t>
  </si>
  <si>
    <t>=SI(SUMA('Actividad 28'!D11:D16)&lt;SUMA(Viajes.xlsx!$B$11:$B$16),"Primera Plus","Vallarta Plus")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</si>
</sst>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49">
    <xf numFmtId="0" fontId="0" fillId="0" borderId="0" xfId="0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1" fillId="2" borderId="2" xfId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1" fillId="2" borderId="3" xfId="1" applyBorder="1" applyAlignment="1">
      <alignment horizontal="center" vertical="center"/>
    </xf>
    <xf numFmtId="0" fontId="1" fillId="2" borderId="1" xfId="1" applyBorder="1" applyAlignment="1">
      <alignment horizontal="center"/>
    </xf>
    <xf numFmtId="0" fontId="0" fillId="0" borderId="1" xfId="0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center"/>
    </xf>
    <xf numFmtId="0" fontId="6" fillId="4" borderId="0" xfId="0" applyFont="1" applyFill="1" applyAlignment="1">
      <alignment horizontal="center" vertical="center"/>
    </xf>
    <xf numFmtId="49" fontId="0" fillId="0" borderId="4" xfId="0" applyNumberFormat="1" applyBorder="1" applyAlignment="1">
      <alignment wrapText="1"/>
    </xf>
    <xf numFmtId="49" fontId="0" fillId="0" borderId="5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49" fontId="0" fillId="0" borderId="7" xfId="0" applyNumberFormat="1" applyBorder="1" applyAlignment="1">
      <alignment wrapText="1"/>
    </xf>
    <xf numFmtId="49" fontId="0" fillId="0" borderId="8" xfId="0" applyNumberFormat="1" applyBorder="1" applyAlignment="1">
      <alignment wrapText="1"/>
    </xf>
    <xf numFmtId="49" fontId="0" fillId="0" borderId="9" xfId="0" applyNumberFormat="1" applyBorder="1" applyAlignment="1">
      <alignment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49" fontId="0" fillId="0" borderId="10" xfId="0" applyNumberFormat="1" applyBorder="1"/>
    <xf numFmtId="49" fontId="0" fillId="0" borderId="11" xfId="0" applyNumberFormat="1" applyBorder="1"/>
    <xf numFmtId="49" fontId="0" fillId="0" borderId="12" xfId="0" applyNumberFormat="1" applyBorder="1"/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8" xfId="0" applyBorder="1"/>
    <xf numFmtId="0" fontId="2" fillId="3" borderId="1" xfId="2" applyBorder="1"/>
    <xf numFmtId="0" fontId="2" fillId="3" borderId="10" xfId="2" applyBorder="1"/>
    <xf numFmtId="0" fontId="2" fillId="3" borderId="11" xfId="2" applyBorder="1"/>
    <xf numFmtId="49" fontId="2" fillId="3" borderId="1" xfId="2" applyNumberFormat="1" applyBorder="1" applyAlignment="1">
      <alignment horizontal="left"/>
    </xf>
    <xf numFmtId="0" fontId="1" fillId="2" borderId="1" xfId="1" applyBorder="1" applyAlignment="1">
      <alignment horizontal="left"/>
    </xf>
    <xf numFmtId="0" fontId="0" fillId="0" borderId="3" xfId="0" applyBorder="1" applyAlignment="1">
      <alignment horizontal="left"/>
    </xf>
    <xf numFmtId="0" fontId="2" fillId="3" borderId="4" xfId="2" applyBorder="1"/>
    <xf numFmtId="0" fontId="2" fillId="3" borderId="13" xfId="2" applyBorder="1"/>
    <xf numFmtId="0" fontId="2" fillId="3" borderId="3" xfId="2" applyBorder="1"/>
    <xf numFmtId="0" fontId="2" fillId="3" borderId="1" xfId="2" applyBorder="1" applyAlignment="1">
      <alignment horizontal="left"/>
    </xf>
    <xf numFmtId="0" fontId="2" fillId="3" borderId="1" xfId="2" applyBorder="1" applyAlignment="1"/>
    <xf numFmtId="0" fontId="7" fillId="0" borderId="1" xfId="0" applyFont="1" applyBorder="1" applyAlignment="1">
      <alignment horizontal="center" vertical="center" wrapText="1"/>
    </xf>
    <xf numFmtId="0" fontId="0" fillId="5" borderId="0" xfId="0" applyFill="1"/>
  </cellXfs>
  <cellStyles count="3">
    <cellStyle name="Bueno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7919B157-D795-4CBE-918C-CDAA43FEFACA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8.4. Referencias a otras ubicaciones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1</xdr:col>
      <xdr:colOff>180975</xdr:colOff>
      <xdr:row>8</xdr:row>
      <xdr:rowOff>47625</xdr:rowOff>
    </xdr:from>
    <xdr:to>
      <xdr:col>5</xdr:col>
      <xdr:colOff>323850</xdr:colOff>
      <xdr:row>19</xdr:row>
      <xdr:rowOff>0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8DB7AFFB-6D03-4252-9166-E957A1081E4A}"/>
            </a:ext>
          </a:extLst>
        </xdr:cNvPr>
        <xdr:cNvSpPr/>
      </xdr:nvSpPr>
      <xdr:spPr>
        <a:xfrm>
          <a:off x="942975" y="157162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28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CONTAR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CONATARA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CONTAR.BLANCO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CONTAR.SI</a:t>
          </a:r>
        </a:p>
      </xdr:txBody>
    </xdr:sp>
    <xdr:clientData/>
  </xdr:twoCellAnchor>
  <xdr:twoCellAnchor>
    <xdr:from>
      <xdr:col>5</xdr:col>
      <xdr:colOff>609600</xdr:colOff>
      <xdr:row>8</xdr:row>
      <xdr:rowOff>95250</xdr:rowOff>
    </xdr:from>
    <xdr:to>
      <xdr:col>9</xdr:col>
      <xdr:colOff>752475</xdr:colOff>
      <xdr:row>19</xdr:row>
      <xdr:rowOff>47625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6385D010-7CF5-439F-9F99-21FF578055FA}"/>
            </a:ext>
          </a:extLst>
        </xdr:cNvPr>
        <xdr:cNvSpPr/>
      </xdr:nvSpPr>
      <xdr:spPr>
        <a:xfrm>
          <a:off x="4419600" y="161925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29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Referencias a otras hojas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Referencias a otros libros</a:t>
          </a:r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10</xdr:col>
      <xdr:colOff>285750</xdr:colOff>
      <xdr:row>8</xdr:row>
      <xdr:rowOff>104775</xdr:rowOff>
    </xdr:from>
    <xdr:to>
      <xdr:col>14</xdr:col>
      <xdr:colOff>428625</xdr:colOff>
      <xdr:row>19</xdr:row>
      <xdr:rowOff>57150</xdr:rowOff>
    </xdr:to>
    <xdr:sp macro="" textlink="">
      <xdr:nvSpPr>
        <xdr:cNvPr id="5" name="Rectángulo: esquinas redondeadas 4">
          <a:extLst>
            <a:ext uri="{FF2B5EF4-FFF2-40B4-BE49-F238E27FC236}">
              <a16:creationId xmlns:a16="http://schemas.microsoft.com/office/drawing/2014/main" id="{9327F4F7-9F85-4AC7-8B19-A6CD1E5ECC71}"/>
            </a:ext>
          </a:extLst>
        </xdr:cNvPr>
        <xdr:cNvSpPr/>
      </xdr:nvSpPr>
      <xdr:spPr>
        <a:xfrm>
          <a:off x="7905750" y="162877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30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20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Referencias a otras hojas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20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Referencias a otros libros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xel\OneDrive\Documentos\Curso%20de%20Excel\Lecciones\Lecciones%20sin%20asignar\Leccion%201\Respuestas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dad 2"/>
      <sheetName val="Actividad 3"/>
      <sheetName val="Actividad 6"/>
      <sheetName val="Promedio"/>
    </sheetNames>
    <sheetDataSet>
      <sheetData sheetId="0"/>
      <sheetData sheetId="1">
        <row r="4">
          <cell r="E4">
            <v>22</v>
          </cell>
          <cell r="F4">
            <v>13</v>
          </cell>
        </row>
        <row r="7">
          <cell r="E7">
            <v>10</v>
          </cell>
          <cell r="F7">
            <v>5</v>
          </cell>
          <cell r="G7">
            <v>20</v>
          </cell>
        </row>
        <row r="8">
          <cell r="E8">
            <v>30</v>
          </cell>
          <cell r="F8">
            <v>35</v>
          </cell>
          <cell r="G8">
            <v>40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DADB4-2B6A-446B-A25A-51205ADB4766}">
  <dimension ref="A1"/>
  <sheetViews>
    <sheetView tabSelected="1" workbookViewId="0"/>
  </sheetViews>
  <sheetFormatPr baseColWidth="10" defaultColWidth="11.42578125" defaultRowHeight="15" x14ac:dyDescent="0.25"/>
  <cols>
    <col min="1" max="16384" width="11.42578125" style="48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A0893-174E-4154-B9C5-A6E1298FE9AA}">
  <dimension ref="A1:J16"/>
  <sheetViews>
    <sheetView workbookViewId="0">
      <selection sqref="A1:F2"/>
    </sheetView>
  </sheetViews>
  <sheetFormatPr baseColWidth="10" defaultRowHeight="15" x14ac:dyDescent="0.25"/>
  <cols>
    <col min="2" max="2" width="18.140625" bestFit="1" customWidth="1"/>
  </cols>
  <sheetData>
    <row r="1" spans="1:10" x14ac:dyDescent="0.25">
      <c r="A1" s="12" t="s">
        <v>22</v>
      </c>
      <c r="B1" s="12"/>
      <c r="C1" s="12"/>
      <c r="D1" s="12"/>
      <c r="E1" s="12"/>
      <c r="F1" s="12"/>
    </row>
    <row r="2" spans="1:10" x14ac:dyDescent="0.25">
      <c r="A2" s="12"/>
      <c r="B2" s="12"/>
      <c r="C2" s="12"/>
      <c r="D2" s="12"/>
      <c r="E2" s="12"/>
      <c r="F2" s="12"/>
    </row>
    <row r="4" spans="1:10" x14ac:dyDescent="0.25">
      <c r="A4" s="1"/>
      <c r="B4" s="11" t="s">
        <v>21</v>
      </c>
      <c r="C4" s="11" t="s">
        <v>20</v>
      </c>
      <c r="E4" s="10" t="s">
        <v>19</v>
      </c>
      <c r="F4" s="10"/>
      <c r="G4" s="10"/>
      <c r="H4" s="10"/>
      <c r="I4" s="10"/>
      <c r="J4" s="7">
        <f>COUNT(B5:B16)</f>
        <v>8</v>
      </c>
    </row>
    <row r="5" spans="1:10" x14ac:dyDescent="0.25">
      <c r="A5" s="2" t="s">
        <v>18</v>
      </c>
      <c r="B5" s="1">
        <v>30</v>
      </c>
      <c r="C5" s="1" t="s">
        <v>2</v>
      </c>
      <c r="E5" s="9" t="s">
        <v>17</v>
      </c>
      <c r="F5" s="9"/>
      <c r="G5" s="9"/>
      <c r="H5" s="9"/>
      <c r="I5" s="9"/>
      <c r="J5" s="7">
        <f>COUNTBLANK(B5:B16)</f>
        <v>4</v>
      </c>
    </row>
    <row r="6" spans="1:10" x14ac:dyDescent="0.25">
      <c r="A6" s="2" t="s">
        <v>16</v>
      </c>
      <c r="B6" s="1"/>
      <c r="C6" s="1"/>
      <c r="E6" s="8" t="s">
        <v>15</v>
      </c>
      <c r="F6" s="8"/>
      <c r="G6" s="8"/>
      <c r="H6" s="8"/>
      <c r="I6" s="8"/>
      <c r="J6" s="7">
        <f>COUNTIF(B5:B16,"&gt;31")</f>
        <v>4</v>
      </c>
    </row>
    <row r="7" spans="1:10" x14ac:dyDescent="0.25">
      <c r="A7" s="2" t="s">
        <v>14</v>
      </c>
      <c r="B7" s="1">
        <v>80</v>
      </c>
      <c r="C7" s="1" t="s">
        <v>2</v>
      </c>
      <c r="E7" s="8" t="s">
        <v>13</v>
      </c>
      <c r="F7" s="8"/>
      <c r="G7" s="8"/>
      <c r="H7" s="8"/>
      <c r="I7" s="8"/>
      <c r="J7" s="7">
        <f>COUNTIF(B5:B16,"&lt;31")</f>
        <v>4</v>
      </c>
    </row>
    <row r="8" spans="1:10" x14ac:dyDescent="0.25">
      <c r="A8" s="2" t="s">
        <v>12</v>
      </c>
      <c r="B8" s="1">
        <v>90</v>
      </c>
      <c r="C8" s="1" t="s">
        <v>2</v>
      </c>
      <c r="E8" s="5" t="s">
        <v>11</v>
      </c>
      <c r="F8" s="5"/>
      <c r="G8" s="5"/>
      <c r="H8" s="5"/>
      <c r="I8" s="5"/>
      <c r="J8" s="6">
        <f>COUNTA(C5:C16)</f>
        <v>6</v>
      </c>
    </row>
    <row r="9" spans="1:10" x14ac:dyDescent="0.25">
      <c r="A9" s="2" t="s">
        <v>10</v>
      </c>
      <c r="B9" s="1">
        <v>10</v>
      </c>
      <c r="C9" s="1" t="s">
        <v>2</v>
      </c>
      <c r="E9" s="5"/>
      <c r="F9" s="5"/>
      <c r="G9" s="5"/>
      <c r="H9" s="5"/>
      <c r="I9" s="5"/>
      <c r="J9" s="4"/>
    </row>
    <row r="10" spans="1:10" x14ac:dyDescent="0.25">
      <c r="A10" s="2" t="s">
        <v>9</v>
      </c>
      <c r="B10" s="1"/>
      <c r="C10" s="1"/>
      <c r="E10" s="5" t="s">
        <v>8</v>
      </c>
      <c r="F10" s="5"/>
      <c r="G10" s="5"/>
      <c r="H10" s="5"/>
      <c r="I10" s="5"/>
      <c r="J10" s="6">
        <f>COUNTIFS(B5:B16,"&gt;0",C5:C16,"")</f>
        <v>2</v>
      </c>
    </row>
    <row r="11" spans="1:10" x14ac:dyDescent="0.25">
      <c r="A11" s="2" t="s">
        <v>7</v>
      </c>
      <c r="B11" s="1">
        <v>20</v>
      </c>
      <c r="C11" s="1" t="s">
        <v>2</v>
      </c>
      <c r="E11" s="5"/>
      <c r="F11" s="5"/>
      <c r="G11" s="5"/>
      <c r="H11" s="5"/>
      <c r="I11" s="5"/>
      <c r="J11" s="4"/>
    </row>
    <row r="12" spans="1:10" ht="15" customHeight="1" x14ac:dyDescent="0.25">
      <c r="A12" s="2" t="s">
        <v>6</v>
      </c>
      <c r="B12" s="1"/>
      <c r="C12" s="1"/>
    </row>
    <row r="13" spans="1:10" x14ac:dyDescent="0.25">
      <c r="A13" s="2" t="s">
        <v>5</v>
      </c>
      <c r="B13" s="1">
        <v>50</v>
      </c>
      <c r="C13" s="1"/>
      <c r="E13" s="3" t="s">
        <v>4</v>
      </c>
    </row>
    <row r="14" spans="1:10" x14ac:dyDescent="0.25">
      <c r="A14" s="2" t="s">
        <v>3</v>
      </c>
      <c r="B14" s="1">
        <v>10</v>
      </c>
      <c r="C14" s="1" t="s">
        <v>2</v>
      </c>
    </row>
    <row r="15" spans="1:10" x14ac:dyDescent="0.25">
      <c r="A15" s="2" t="s">
        <v>1</v>
      </c>
      <c r="B15" s="1"/>
      <c r="C15" s="1"/>
    </row>
    <row r="16" spans="1:10" x14ac:dyDescent="0.25">
      <c r="A16" s="2" t="s">
        <v>0</v>
      </c>
      <c r="B16" s="1">
        <v>100</v>
      </c>
      <c r="C16" s="1"/>
    </row>
  </sheetData>
  <mergeCells count="7">
    <mergeCell ref="E10:I11"/>
    <mergeCell ref="J10:J11"/>
    <mergeCell ref="A1:F2"/>
    <mergeCell ref="E8:I9"/>
    <mergeCell ref="E4:I4"/>
    <mergeCell ref="E5:I5"/>
    <mergeCell ref="J8:J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A17FE-9522-44BA-BB80-1E159BAE4C32}">
  <dimension ref="A1:I16"/>
  <sheetViews>
    <sheetView workbookViewId="0">
      <selection sqref="A1:F2"/>
    </sheetView>
  </sheetViews>
  <sheetFormatPr baseColWidth="10" defaultRowHeight="15" x14ac:dyDescent="0.25"/>
  <cols>
    <col min="2" max="2" width="18.140625" bestFit="1" customWidth="1"/>
  </cols>
  <sheetData>
    <row r="1" spans="1:9" x14ac:dyDescent="0.25">
      <c r="A1" s="12" t="s">
        <v>26</v>
      </c>
      <c r="B1" s="12"/>
      <c r="C1" s="12"/>
      <c r="D1" s="12"/>
      <c r="E1" s="12"/>
      <c r="F1" s="12"/>
    </row>
    <row r="2" spans="1:9" x14ac:dyDescent="0.25">
      <c r="A2" s="12"/>
      <c r="B2" s="12"/>
      <c r="C2" s="12"/>
      <c r="D2" s="12"/>
      <c r="E2" s="12"/>
      <c r="F2" s="12"/>
    </row>
    <row r="4" spans="1:9" ht="15" customHeight="1" x14ac:dyDescent="0.25">
      <c r="A4" s="1"/>
      <c r="B4" s="11" t="s">
        <v>21</v>
      </c>
      <c r="C4" s="11" t="s">
        <v>20</v>
      </c>
      <c r="E4" s="33" t="s">
        <v>25</v>
      </c>
      <c r="F4" s="32"/>
      <c r="G4" s="32"/>
      <c r="H4" s="32"/>
      <c r="I4" s="31"/>
    </row>
    <row r="5" spans="1:9" x14ac:dyDescent="0.25">
      <c r="A5" s="2" t="s">
        <v>18</v>
      </c>
      <c r="B5" s="7">
        <v>45</v>
      </c>
      <c r="C5" s="7" t="s">
        <v>23</v>
      </c>
      <c r="E5" s="30"/>
      <c r="F5" s="29"/>
      <c r="G5" s="29"/>
      <c r="H5" s="29"/>
      <c r="I5" s="28"/>
    </row>
    <row r="6" spans="1:9" x14ac:dyDescent="0.25">
      <c r="A6" s="2" t="s">
        <v>16</v>
      </c>
      <c r="B6" s="7">
        <v>90</v>
      </c>
      <c r="C6" s="7" t="s">
        <v>23</v>
      </c>
      <c r="E6" s="27"/>
      <c r="F6" s="26"/>
      <c r="G6" s="26"/>
      <c r="H6" s="26"/>
      <c r="I6" s="25"/>
    </row>
    <row r="7" spans="1:9" x14ac:dyDescent="0.25">
      <c r="A7" s="2" t="s">
        <v>14</v>
      </c>
      <c r="B7" s="7">
        <v>80</v>
      </c>
      <c r="C7" s="7" t="s">
        <v>23</v>
      </c>
    </row>
    <row r="8" spans="1:9" x14ac:dyDescent="0.25">
      <c r="A8" s="2" t="s">
        <v>12</v>
      </c>
      <c r="B8" s="7">
        <v>200</v>
      </c>
      <c r="C8" s="7" t="s">
        <v>24</v>
      </c>
      <c r="E8" s="21" t="s">
        <v>21</v>
      </c>
      <c r="F8" s="20"/>
      <c r="G8" s="20"/>
      <c r="H8" s="20"/>
      <c r="I8" s="19"/>
    </row>
    <row r="9" spans="1:9" x14ac:dyDescent="0.25">
      <c r="A9" s="2" t="s">
        <v>10</v>
      </c>
      <c r="B9" s="7">
        <v>17</v>
      </c>
      <c r="C9" s="7" t="s">
        <v>23</v>
      </c>
      <c r="E9" s="24" t="s">
        <v>39</v>
      </c>
      <c r="F9" s="23"/>
      <c r="G9" s="23"/>
      <c r="H9" s="23"/>
      <c r="I9" s="22"/>
    </row>
    <row r="10" spans="1:9" x14ac:dyDescent="0.25">
      <c r="A10" s="2" t="s">
        <v>9</v>
      </c>
      <c r="B10" s="7">
        <v>2</v>
      </c>
      <c r="C10" s="7" t="s">
        <v>23</v>
      </c>
    </row>
    <row r="11" spans="1:9" ht="15" customHeight="1" x14ac:dyDescent="0.25">
      <c r="A11" s="2" t="s">
        <v>7</v>
      </c>
      <c r="B11" s="7">
        <v>20</v>
      </c>
      <c r="C11" s="7" t="s">
        <v>23</v>
      </c>
      <c r="E11" s="21" t="s">
        <v>20</v>
      </c>
      <c r="F11" s="20"/>
      <c r="G11" s="20"/>
      <c r="H11" s="20"/>
      <c r="I11" s="19"/>
    </row>
    <row r="12" spans="1:9" ht="15" customHeight="1" x14ac:dyDescent="0.25">
      <c r="A12" s="2" t="s">
        <v>6</v>
      </c>
      <c r="B12" s="7">
        <v>60</v>
      </c>
      <c r="C12" s="7" t="s">
        <v>23</v>
      </c>
      <c r="E12" s="18" t="s">
        <v>40</v>
      </c>
      <c r="F12" s="17"/>
      <c r="G12" s="17"/>
      <c r="H12" s="17"/>
      <c r="I12" s="16"/>
    </row>
    <row r="13" spans="1:9" x14ac:dyDescent="0.25">
      <c r="A13" s="2" t="s">
        <v>5</v>
      </c>
      <c r="B13" s="7">
        <v>80</v>
      </c>
      <c r="C13" s="7" t="s">
        <v>23</v>
      </c>
      <c r="E13" s="15"/>
      <c r="F13" s="14"/>
      <c r="G13" s="14"/>
      <c r="H13" s="14"/>
      <c r="I13" s="13"/>
    </row>
    <row r="14" spans="1:9" x14ac:dyDescent="0.25">
      <c r="A14" s="2" t="s">
        <v>3</v>
      </c>
      <c r="B14" s="7">
        <v>10</v>
      </c>
      <c r="C14" s="7" t="s">
        <v>23</v>
      </c>
    </row>
    <row r="15" spans="1:9" x14ac:dyDescent="0.25">
      <c r="A15" s="2" t="s">
        <v>1</v>
      </c>
      <c r="B15" s="7">
        <v>10</v>
      </c>
      <c r="C15" s="7" t="s">
        <v>23</v>
      </c>
    </row>
    <row r="16" spans="1:9" x14ac:dyDescent="0.25">
      <c r="A16" s="2" t="s">
        <v>0</v>
      </c>
      <c r="B16" s="7">
        <v>190</v>
      </c>
      <c r="C16" s="7" t="s">
        <v>23</v>
      </c>
    </row>
  </sheetData>
  <mergeCells count="6">
    <mergeCell ref="E11:I11"/>
    <mergeCell ref="E12:I13"/>
    <mergeCell ref="A1:F2"/>
    <mergeCell ref="E4:I6"/>
    <mergeCell ref="E8:I8"/>
    <mergeCell ref="E9:I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207DC-5C28-4B4F-ADC2-AE236C975AA6}">
  <dimension ref="A1:O16"/>
  <sheetViews>
    <sheetView workbookViewId="0">
      <selection sqref="A1:F2"/>
    </sheetView>
  </sheetViews>
  <sheetFormatPr baseColWidth="10" defaultRowHeight="15" x14ac:dyDescent="0.25"/>
  <cols>
    <col min="1" max="1" width="12.140625" bestFit="1" customWidth="1"/>
    <col min="2" max="2" width="11.42578125" customWidth="1"/>
    <col min="5" max="5" width="13.140625" customWidth="1"/>
    <col min="6" max="6" width="14" customWidth="1"/>
    <col min="7" max="7" width="11.42578125" customWidth="1"/>
    <col min="11" max="11" width="12.140625" bestFit="1" customWidth="1"/>
    <col min="15" max="15" width="16.140625" customWidth="1"/>
  </cols>
  <sheetData>
    <row r="1" spans="1:15" ht="15" customHeight="1" x14ac:dyDescent="0.25">
      <c r="A1" s="12" t="s">
        <v>26</v>
      </c>
      <c r="B1" s="12"/>
      <c r="C1" s="12"/>
      <c r="D1" s="12"/>
      <c r="E1" s="12"/>
      <c r="F1" s="12"/>
      <c r="H1" s="47" t="s">
        <v>38</v>
      </c>
      <c r="I1" s="47"/>
      <c r="J1" s="47"/>
      <c r="K1" s="47"/>
      <c r="L1" s="47"/>
      <c r="M1" s="47"/>
      <c r="N1" s="47"/>
      <c r="O1" s="47"/>
    </row>
    <row r="2" spans="1:15" ht="15" customHeight="1" x14ac:dyDescent="0.25">
      <c r="A2" s="12"/>
      <c r="B2" s="12"/>
      <c r="C2" s="12"/>
      <c r="D2" s="12"/>
      <c r="E2" s="12"/>
      <c r="F2" s="12"/>
      <c r="H2" s="47"/>
      <c r="I2" s="47"/>
      <c r="J2" s="47"/>
      <c r="K2" s="47"/>
      <c r="L2" s="47"/>
      <c r="M2" s="47"/>
      <c r="N2" s="47"/>
      <c r="O2" s="47"/>
    </row>
    <row r="3" spans="1:15" ht="15" customHeight="1" x14ac:dyDescent="0.25">
      <c r="H3" s="47"/>
      <c r="I3" s="47"/>
      <c r="J3" s="47"/>
      <c r="K3" s="47"/>
      <c r="L3" s="47"/>
      <c r="M3" s="47"/>
      <c r="N3" s="47"/>
      <c r="O3" s="47"/>
    </row>
    <row r="4" spans="1:15" ht="15" customHeight="1" x14ac:dyDescent="0.25">
      <c r="A4" s="10" t="s">
        <v>37</v>
      </c>
      <c r="B4" s="10"/>
      <c r="C4" s="10"/>
      <c r="D4" s="10"/>
      <c r="E4" s="10"/>
      <c r="F4" s="40" t="s">
        <v>29</v>
      </c>
      <c r="H4" s="39" t="s">
        <v>41</v>
      </c>
      <c r="I4" s="46"/>
      <c r="J4" s="46"/>
      <c r="K4" s="46"/>
      <c r="L4" s="46"/>
      <c r="M4" s="45"/>
      <c r="N4" s="44"/>
      <c r="O4" s="36"/>
    </row>
    <row r="5" spans="1:15" x14ac:dyDescent="0.25">
      <c r="A5" s="10" t="s">
        <v>36</v>
      </c>
      <c r="B5" s="10"/>
      <c r="C5" s="10"/>
      <c r="D5" s="10"/>
      <c r="E5" s="10"/>
      <c r="F5" s="40" t="s">
        <v>27</v>
      </c>
      <c r="H5" s="39" t="s">
        <v>42</v>
      </c>
      <c r="I5" s="38"/>
      <c r="J5" s="38"/>
      <c r="K5" s="38"/>
      <c r="L5" s="38"/>
      <c r="M5" s="38"/>
      <c r="N5" s="38"/>
      <c r="O5" s="37"/>
    </row>
    <row r="6" spans="1:15" x14ac:dyDescent="0.25">
      <c r="A6" s="10" t="s">
        <v>35</v>
      </c>
      <c r="B6" s="10"/>
      <c r="C6" s="10"/>
      <c r="D6" s="10"/>
      <c r="E6" s="10"/>
      <c r="F6" s="40" t="s">
        <v>29</v>
      </c>
      <c r="H6" s="39" t="s">
        <v>43</v>
      </c>
      <c r="I6" s="38"/>
      <c r="J6" s="38"/>
      <c r="K6" s="38"/>
      <c r="L6" s="38"/>
      <c r="M6" s="38"/>
      <c r="N6" s="38"/>
      <c r="O6" s="37"/>
    </row>
    <row r="7" spans="1:15" x14ac:dyDescent="0.25">
      <c r="A7" s="10" t="s">
        <v>34</v>
      </c>
      <c r="B7" s="10"/>
      <c r="C7" s="10"/>
      <c r="D7" s="10"/>
      <c r="E7" s="10"/>
      <c r="F7" s="40" t="s">
        <v>29</v>
      </c>
      <c r="H7" s="39" t="s">
        <v>44</v>
      </c>
      <c r="I7" s="38"/>
      <c r="J7" s="38"/>
      <c r="K7" s="38"/>
      <c r="L7" s="38"/>
      <c r="M7" s="38"/>
      <c r="N7" s="43"/>
      <c r="O7" s="36"/>
    </row>
    <row r="8" spans="1:15" x14ac:dyDescent="0.25">
      <c r="A8" s="10" t="s">
        <v>33</v>
      </c>
      <c r="B8" s="10"/>
      <c r="C8" s="10"/>
      <c r="D8" s="10"/>
      <c r="E8" s="10"/>
      <c r="F8" s="40">
        <v>6</v>
      </c>
      <c r="H8" s="39" t="s">
        <v>45</v>
      </c>
      <c r="I8" s="38"/>
      <c r="J8" s="38"/>
      <c r="K8" s="38"/>
      <c r="L8" s="38"/>
      <c r="M8" s="38"/>
      <c r="N8" s="38"/>
      <c r="O8" s="37"/>
    </row>
    <row r="9" spans="1:15" x14ac:dyDescent="0.25">
      <c r="A9" s="10" t="s">
        <v>32</v>
      </c>
      <c r="B9" s="10"/>
      <c r="C9" s="10"/>
      <c r="D9" s="10"/>
      <c r="E9" s="10"/>
      <c r="F9" s="40">
        <v>7</v>
      </c>
      <c r="H9" s="39" t="s">
        <v>31</v>
      </c>
      <c r="I9" s="38"/>
      <c r="J9" s="38"/>
      <c r="K9" s="38"/>
      <c r="L9" s="38"/>
      <c r="M9" s="38"/>
      <c r="N9" s="38"/>
      <c r="O9" s="37"/>
    </row>
    <row r="10" spans="1:15" x14ac:dyDescent="0.25">
      <c r="A10" s="10" t="s">
        <v>30</v>
      </c>
      <c r="B10" s="10"/>
      <c r="C10" s="10"/>
      <c r="D10" s="10"/>
      <c r="E10" s="10"/>
      <c r="F10" s="40" t="s">
        <v>29</v>
      </c>
      <c r="H10" s="39" t="s">
        <v>46</v>
      </c>
      <c r="I10" s="38"/>
      <c r="J10" s="38"/>
      <c r="K10" s="38"/>
      <c r="L10" s="38"/>
      <c r="M10" s="38"/>
      <c r="N10" s="42"/>
      <c r="O10" s="36"/>
    </row>
    <row r="11" spans="1:15" x14ac:dyDescent="0.25">
      <c r="A11" s="41" t="s">
        <v>28</v>
      </c>
      <c r="B11" s="41"/>
      <c r="C11" s="41"/>
      <c r="D11" s="41"/>
      <c r="E11" s="41"/>
      <c r="F11" s="40" t="s">
        <v>27</v>
      </c>
      <c r="H11" s="39" t="s">
        <v>47</v>
      </c>
      <c r="I11" s="38"/>
      <c r="J11" s="38"/>
      <c r="K11" s="38"/>
      <c r="L11" s="38"/>
      <c r="M11" s="38"/>
      <c r="N11" s="37"/>
      <c r="O11" s="36"/>
    </row>
    <row r="12" spans="1:15" x14ac:dyDescent="0.25">
      <c r="A12" s="35"/>
      <c r="B12" s="35"/>
      <c r="C12" s="35"/>
      <c r="D12" s="35"/>
      <c r="E12" s="35"/>
      <c r="F12" s="34"/>
    </row>
    <row r="16" spans="1:15" ht="15" customHeight="1" x14ac:dyDescent="0.25"/>
  </sheetData>
  <mergeCells count="10">
    <mergeCell ref="H1:O3"/>
    <mergeCell ref="A9:E9"/>
    <mergeCell ref="A10:E10"/>
    <mergeCell ref="A11:E11"/>
    <mergeCell ref="A1:F2"/>
    <mergeCell ref="A4:E4"/>
    <mergeCell ref="A5:E5"/>
    <mergeCell ref="A6:E6"/>
    <mergeCell ref="A7:E7"/>
    <mergeCell ref="A8:E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Capítulo 8.4</vt:lpstr>
      <vt:lpstr>Actividad 28</vt:lpstr>
      <vt:lpstr>Actividad 29</vt:lpstr>
      <vt:lpstr>Actividad 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2022-01-25T18:22:19Z</dcterms:created>
  <dcterms:modified xsi:type="dcterms:W3CDTF">2022-01-25T18:31:18Z</dcterms:modified>
</cp:coreProperties>
</file>